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815" windowHeight="7530" tabRatio="865" firstSheet="1" activeTab="1"/>
  </bookViews>
  <sheets>
    <sheet name="DINAM ESTADO PAGO Y PROVEEDORES" sheetId="5" r:id="rId1"/>
    <sheet name=" PROVEEDORES012017" sheetId="1" r:id="rId2"/>
  </sheets>
  <definedNames>
    <definedName name="_xlnm._FilterDatabase" localSheetId="1" hidden="1">' PROVEEDORES012017'!$A$4:$J$203</definedName>
  </definedNames>
  <calcPr calcId="144525" concurrentCalc="0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3" i="1"/>
  <c r="G16" i="1"/>
  <c r="G17" i="1"/>
  <c r="G18" i="1"/>
  <c r="G19" i="1"/>
  <c r="G22" i="1"/>
  <c r="G38" i="1"/>
  <c r="G40" i="1"/>
  <c r="G43" i="1"/>
  <c r="G45" i="1"/>
  <c r="G47" i="1"/>
  <c r="G48" i="1"/>
  <c r="G51" i="1"/>
  <c r="G64" i="1"/>
  <c r="G65" i="1"/>
  <c r="G66" i="1"/>
  <c r="G67" i="1"/>
  <c r="G70" i="1"/>
  <c r="G72" i="1"/>
  <c r="G74" i="1"/>
  <c r="G76" i="1"/>
  <c r="G78" i="1"/>
  <c r="G79" i="1"/>
  <c r="G83" i="1"/>
  <c r="G88" i="1"/>
  <c r="G111" i="1"/>
  <c r="G207" i="1"/>
  <c r="F83" i="1"/>
  <c r="F206" i="1"/>
  <c r="D1" i="5"/>
</calcChain>
</file>

<file path=xl/sharedStrings.xml><?xml version="1.0" encoding="utf-8"?>
<sst xmlns="http://schemas.openxmlformats.org/spreadsheetml/2006/main" count="598" uniqueCount="308">
  <si>
    <t>Factura</t>
  </si>
  <si>
    <t>Proveedor</t>
  </si>
  <si>
    <t xml:space="preserve">Fecha Emisión </t>
  </si>
  <si>
    <t>Fecha Vencimiento</t>
  </si>
  <si>
    <t>Maria Carolina Varas</t>
  </si>
  <si>
    <t>Eduardo Gonzalez EIRL</t>
  </si>
  <si>
    <t xml:space="preserve">Andrés Mancilla </t>
  </si>
  <si>
    <t>Adelaida Cantillana</t>
  </si>
  <si>
    <t>Sociedad Gastronómica Espina y Cia Ltda</t>
  </si>
  <si>
    <t>Hotelera Terrasur</t>
  </si>
  <si>
    <t>Yasna Perez</t>
  </si>
  <si>
    <t>Primeros Pasos Ediciones</t>
  </si>
  <si>
    <t>Yasna Toro</t>
  </si>
  <si>
    <t>Omar Sandoval</t>
  </si>
  <si>
    <t>Hugo Muñoz</t>
  </si>
  <si>
    <t>Mario Tiznado</t>
  </si>
  <si>
    <t>Cristian Llanten</t>
  </si>
  <si>
    <t>Metlife</t>
  </si>
  <si>
    <t>Servicio</t>
  </si>
  <si>
    <t>consumo</t>
  </si>
  <si>
    <t>pasaje Temuco Santiago Temuco</t>
  </si>
  <si>
    <t>pasaje aereo Bs. Aires Santiago Bs Aires</t>
  </si>
  <si>
    <t>Compra implementos equipo técnico</t>
  </si>
  <si>
    <t>coffee break</t>
  </si>
  <si>
    <t>instalación top site</t>
  </si>
  <si>
    <t>instalación top site edo caroe</t>
  </si>
  <si>
    <t>impresiones varias</t>
  </si>
  <si>
    <t>traslado banda regimiento colchagua</t>
  </si>
  <si>
    <t>lavanderia octubre</t>
  </si>
  <si>
    <t>traslado octubre personal</t>
  </si>
  <si>
    <t>mantención ascensor noviembre</t>
  </si>
  <si>
    <t>control de plagas teatro casa de la cultura</t>
  </si>
  <si>
    <t>traslado elenco the tripode rgua scl</t>
  </si>
  <si>
    <t>alojamiento the tripode</t>
  </si>
  <si>
    <t>traslado elenco the tripode scl rgua</t>
  </si>
  <si>
    <t>impresión telas pedro aznar y chile canta a chile</t>
  </si>
  <si>
    <t>concurso literario rancagua simplemente</t>
  </si>
  <si>
    <t>almuerzo personal teatro noviembre</t>
  </si>
  <si>
    <t>compras aseo</t>
  </si>
  <si>
    <t>prod. Tècnica concierto navidad 2016</t>
  </si>
  <si>
    <t>fotocopias casa de la cultura</t>
  </si>
  <si>
    <t>iluminación evento casa de la cultura</t>
  </si>
  <si>
    <t>flete instrumentos orquesta concierto navidad</t>
  </si>
  <si>
    <t>alojamiento gabriel betancur</t>
  </si>
  <si>
    <t>impresión telas top site cascanueces</t>
  </si>
  <si>
    <t>mantención ascensor diciembre</t>
  </si>
  <si>
    <t>fotocopias certificado exención</t>
  </si>
  <si>
    <t>sonido e iluminación concierto trostigo</t>
  </si>
  <si>
    <t>alimentación gabriel betancur</t>
  </si>
  <si>
    <t>reemplazo complementos caja acustica</t>
  </si>
  <si>
    <t>seguro extranjeros orfeo</t>
  </si>
  <si>
    <t>almuerzo personal teatro diciembre</t>
  </si>
  <si>
    <t>lavanderia diciembre</t>
  </si>
  <si>
    <t>fotocopias</t>
  </si>
  <si>
    <t>Reparacíón Piano casa de la cultura</t>
  </si>
  <si>
    <t>Fabricación Teclado</t>
  </si>
  <si>
    <t>Alojamiento Ariel Gato Opera Indias Galantes</t>
  </si>
  <si>
    <t>Alojamiento Patricia Cifuentes y Patricio Sabaté Opera Indias Galantes</t>
  </si>
  <si>
    <t>Alojamiento elenco Opera Indias Galantes</t>
  </si>
  <si>
    <t>Alojamiento Musicos Opera Don Giovanni</t>
  </si>
  <si>
    <t>Alojamiento Elenco Opera Don Giovanni</t>
  </si>
  <si>
    <t>Alojamiento Producción Opera Don Giovanni</t>
  </si>
  <si>
    <t>Alojamiento Staff 31 Minutos</t>
  </si>
  <si>
    <t>Fundación Toccata</t>
  </si>
  <si>
    <t>Alicia A Traves del Espejo</t>
  </si>
  <si>
    <t>Pedro de Valdivia, la gesta inconclusa</t>
  </si>
  <si>
    <t>Ensamble MusicaActual + Manuel Garcia</t>
  </si>
  <si>
    <t>Asistencia Técnica Concierto Andrés de León</t>
  </si>
  <si>
    <t>Augusto Ravanal</t>
  </si>
  <si>
    <t>Participación Orquesta Concierto Codelco</t>
  </si>
  <si>
    <t>Participación Concierto Navidad 1 de diciembre</t>
  </si>
  <si>
    <t>Pedro Pinto</t>
  </si>
  <si>
    <t>Utileria Ballet Cascanueces</t>
  </si>
  <si>
    <t>Manuel Valenzuela</t>
  </si>
  <si>
    <t>Montaje Iluminación Pedro Aznar y Cascanueces, Seguidor Ballet Cascanueces</t>
  </si>
  <si>
    <t>Mantención Software Reloj Control</t>
  </si>
  <si>
    <t>Fernando Cortinez</t>
  </si>
  <si>
    <t>Iluminación y Seguidor Ballet Cascanueces</t>
  </si>
  <si>
    <t>Afinación Clavecin y Organo Opera las Indias Galantes</t>
  </si>
  <si>
    <t>Traslado Piano Teatro Casa Alonso Llanos y afinación piano persina</t>
  </si>
  <si>
    <t>Pollette Gallardo</t>
  </si>
  <si>
    <t>Clases de Violoncello En Penitenciaria de Rancagua</t>
  </si>
  <si>
    <t>Sergio Urbina</t>
  </si>
  <si>
    <t>Entrega Moldes Escultura Hermanos Gatica</t>
  </si>
  <si>
    <t>Afinación Piano Casa de la Cultura</t>
  </si>
  <si>
    <t>Sonidista eventos casa de la cultura 18-25-30 de noviembre</t>
  </si>
  <si>
    <t>Renata Villagra</t>
  </si>
  <si>
    <t>Presentación Danza Afro Casa de la Cultura</t>
  </si>
  <si>
    <t>Fabian Rodriguez</t>
  </si>
  <si>
    <t>Presentación Banda Trigonuevo Casa de la Cultura</t>
  </si>
  <si>
    <t>Valeria Zapata</t>
  </si>
  <si>
    <t>Obra Petronila en casa de la Cultura</t>
  </si>
  <si>
    <t>tipo documento</t>
  </si>
  <si>
    <t>FACTURA</t>
  </si>
  <si>
    <t>LIQUIDACION EVENTO</t>
  </si>
  <si>
    <t>Total general</t>
  </si>
  <si>
    <t>periodo 2016</t>
  </si>
  <si>
    <t>ESBIO S.A</t>
  </si>
  <si>
    <t>Consumo Agua potable periodo diciembre</t>
  </si>
  <si>
    <t>RJC sofware  limitada</t>
  </si>
  <si>
    <t>Cotizacion</t>
  </si>
  <si>
    <t>mantencion de sofware contabe</t>
  </si>
  <si>
    <t>Telefonica Chile S.A</t>
  </si>
  <si>
    <t>telefonia local</t>
  </si>
  <si>
    <t>Telefonica Empresa Chile S.A</t>
  </si>
  <si>
    <t>Internet Teatro</t>
  </si>
  <si>
    <t>Gustavo Andres valenzuela Bravo</t>
  </si>
  <si>
    <t>Contrato</t>
  </si>
  <si>
    <t>Daniel Miranda Espinoza</t>
  </si>
  <si>
    <t>Productor festival de jazz 28 enero 2017</t>
  </si>
  <si>
    <t>total pendiente</t>
  </si>
  <si>
    <t>tipo documentp</t>
  </si>
  <si>
    <t>anticipo</t>
  </si>
  <si>
    <t xml:space="preserve">saldo anterior </t>
  </si>
  <si>
    <t>Fabrimetal S.A</t>
  </si>
  <si>
    <t>PENDIENTE</t>
  </si>
  <si>
    <t>Angel Aros machuca</t>
  </si>
  <si>
    <t>festival de jazz FALTA BOLETA</t>
  </si>
  <si>
    <t>PAGADO</t>
  </si>
  <si>
    <t>CGE DISTRIBUCION S.A</t>
  </si>
  <si>
    <t>SOCIEDAD ASESORIA EN SEGURIDAD INDUSTRIAL LTDA</t>
  </si>
  <si>
    <t>LUIS TOLEDO CASTRO</t>
  </si>
  <si>
    <t>RODRIGO DINTRANS CRIVELLI</t>
  </si>
  <si>
    <t>ASESORIA ENERO 2017</t>
  </si>
  <si>
    <t>MONTAJE INSTRUMENTOS ORQUESTA JUVENIL 3 DICIEMBRE 2016</t>
  </si>
  <si>
    <t>INVERSIONES Y TRURISMO SOTHMERICAN SPA</t>
  </si>
  <si>
    <t>FACTURA EXENTA</t>
  </si>
  <si>
    <t>Radio Taxi ABC LTDA</t>
  </si>
  <si>
    <t>Serv. Gastronomicos Paola Miranda EIRL</t>
  </si>
  <si>
    <t>JOSE ALBERTO CORTEZ CABEZAS</t>
  </si>
  <si>
    <t>Cesar Ulises Loyola Alcantara</t>
  </si>
  <si>
    <t>Mauricio adolfo Puentes Azocar</t>
  </si>
  <si>
    <t xml:space="preserve">JUAN PABLO CORNEJO CUEVAS </t>
  </si>
  <si>
    <t>RENDICION EVENTO ROTO CHILENO</t>
  </si>
  <si>
    <t>REEMBOLSO GASTOS (ROTO CHILENO)</t>
  </si>
  <si>
    <t>OMAR WILIAM PATRICIO SANDOVAL RIVERS</t>
  </si>
  <si>
    <t>FOTOCOPIAS</t>
  </si>
  <si>
    <t>La Casa del Musico SPA</t>
  </si>
  <si>
    <t>EDUARDO BASILIO GONZALEZ DIAZ</t>
  </si>
  <si>
    <t>JUAN CARLOS LOCH REYES</t>
  </si>
  <si>
    <t>LIFOSAM</t>
  </si>
  <si>
    <t>SOCIEDAD INFORMATIVA REGIONAL</t>
  </si>
  <si>
    <t>IMPRESIÓN DIAGRAMA DICTRIBUCION REVISTA GUIA CULTURA</t>
  </si>
  <si>
    <t>SOCIEDAD COMERCIALIZADORA TODO ASEO LTDA</t>
  </si>
  <si>
    <t>IMPORTACIONES Y PUBLICIDAD CRISTIAN ANDRES ORELLANA ACEVEDO E.I.R.L</t>
  </si>
  <si>
    <t>48 CENA EVENTO TROPICANA</t>
  </si>
  <si>
    <t xml:space="preserve">IMRESION </t>
  </si>
  <si>
    <t>ALMUERZOS REUNION ADMINITRATIVA</t>
  </si>
  <si>
    <t>SERVICIO DE COPIADO</t>
  </si>
  <si>
    <t>ANGEL EMILIO JIMENEZ</t>
  </si>
  <si>
    <t>SERVICIO CONTROL DE PLAGAS</t>
  </si>
  <si>
    <t>TRASADO DE PERSONAS DICIEMBRE 2016</t>
  </si>
  <si>
    <t>SERV FOTOCOPIA ANILLADOS</t>
  </si>
  <si>
    <t>RODRIGO ALEJANDRO MORALES CUEVAS</t>
  </si>
  <si>
    <t>RUFINA DE PABLO E HIJO Y COMPAÑÍA LTDA</t>
  </si>
  <si>
    <t>MADERA PARA EXPOSICION PAISAJES IMAGINADOS</t>
  </si>
  <si>
    <t>CHOLGUAN EVENTO TROPICANA</t>
  </si>
  <si>
    <t>COMERCIAL E INDUSTRIAL GST INGENIERIA LTDA</t>
  </si>
  <si>
    <t>CLIMATIZACION ANDRES BUSTAMENATE FERNANDEZ E.I.R.L</t>
  </si>
  <si>
    <t>MARCOS CATALAN MENDOZA  EMPRESA PRODUCTORA DE EVENTOS E.I.R.L</t>
  </si>
  <si>
    <t>MANTENCION DE SALA BOMBAS ENERO 2017</t>
  </si>
  <si>
    <t>MANTENCION DE EQUIPOS DE A/C</t>
  </si>
  <si>
    <t>PRODUCCION TECNICA EVENTO MAGIA MAGO BALLBONTINI</t>
  </si>
  <si>
    <t>APOYO TECNICO DUNDU  PLAZA DE LOS HEROES</t>
  </si>
  <si>
    <t>SERVCIO CONTROL DE PLAGAS TEATRO Y CASA DE LA CULTURA</t>
  </si>
  <si>
    <t>STECHERSOUND PRODUCCIONES SPA</t>
  </si>
  <si>
    <t>TRASLADO OBRA EPOSICION PAISAJES IMAGINADOS</t>
  </si>
  <si>
    <t>ITALO MICHEL JORQUERA AYALA PRODUCCION DE EVENTOS</t>
  </si>
  <si>
    <t>FUNCION BALLET CASACANUECES</t>
  </si>
  <si>
    <t>FRABRIMETAL S.A</t>
  </si>
  <si>
    <t>SERVICIO MANTENCION ASENSORES ENERO 2017</t>
  </si>
  <si>
    <t>BERNAL GUERRERO LTDA</t>
  </si>
  <si>
    <t xml:space="preserve">FACTURA </t>
  </si>
  <si>
    <t>CATERIN 40 PERSONAS PAISAJES IMAGINADOS</t>
  </si>
  <si>
    <t>VICENTE VEGA ALVAREZ</t>
  </si>
  <si>
    <t>BOLETA DE HONORARIO</t>
  </si>
  <si>
    <t>ACOMODADOR MES ENERO 2017</t>
  </si>
  <si>
    <t>MAGDALENA PAZ CESPEDES CUBILLOS</t>
  </si>
  <si>
    <t>MARIA JOSE VALENZUELA BRICEÑO</t>
  </si>
  <si>
    <t>ROCIO SOFIA VALENZUELA OLEA</t>
  </si>
  <si>
    <t xml:space="preserve">RUTH  MARIA  MONJE ALARCON </t>
  </si>
  <si>
    <t>SELENE ROMANE JARA AYALA</t>
  </si>
  <si>
    <t>SILVANA CAMILA CORNEJO  BOBADILLA</t>
  </si>
  <si>
    <t>SIMON SALVADOR ANTONIO WITZEL NOGUEIRA</t>
  </si>
  <si>
    <t>MARITZA VIOLETA SIVANA PONCE FUENTES</t>
  </si>
  <si>
    <t>VIVIANA SOLEDAD ACOSTA ZUÑIGA</t>
  </si>
  <si>
    <t>SOFIA VALENTINA LEAL OELA</t>
  </si>
  <si>
    <t>LISBET BRENDA CARTACHO VEGA</t>
  </si>
  <si>
    <t>ISABELLA MURIEL LOPEZ MEDINA</t>
  </si>
  <si>
    <t>VICENTE TOMAS GARCIA VITAGLICH</t>
  </si>
  <si>
    <t>LUCAS MATIAS RIVEROS CARO</t>
  </si>
  <si>
    <t>KARINA SUSANA SALAS MUÑOZ</t>
  </si>
  <si>
    <t>ADRIEL MARTINEZ</t>
  </si>
  <si>
    <t>CAMILA IGNACIA PAREDES VENEGAS</t>
  </si>
  <si>
    <t>MATIAS EDUARDO NAVARRO VILLA</t>
  </si>
  <si>
    <t>ISABELLA YANETH BURGOS CUEVAS</t>
  </si>
  <si>
    <t>CATALINA DE LOS ANGELES GONZALEZ HOFFLINGER</t>
  </si>
  <si>
    <t>GONZALO ALEJANDRO PUJA LOPEZ</t>
  </si>
  <si>
    <t>DAVID MARTINEZ ESPINA</t>
  </si>
  <si>
    <t>FRANCISCA CATALINA AVILES HIGUERA</t>
  </si>
  <si>
    <t>BELEN FERNANDA URRA INOSTROZA</t>
  </si>
  <si>
    <t>IGNACIO IBARRA DUALDE</t>
  </si>
  <si>
    <t>EVELYN MARILLAC GONZALEZ CAMUS</t>
  </si>
  <si>
    <t>VALENTINA MARISOL SAINT JEAN JARA</t>
  </si>
  <si>
    <t>CRISTIAN ARTURO LUCERO BARRIENTOS</t>
  </si>
  <si>
    <t>ANDRES BAUTISTA LETELIER CARTER</t>
  </si>
  <si>
    <t>SERVICIO ADM GOOGLE APP, MAILCHIMP, DROPBOX PRO DISEÑO Y ENVIO DE MAILING GESTION SERVICIO PARA INTERNER</t>
  </si>
  <si>
    <t>JIMMY ALEXANDER VALENZUELA RODRIGUEZ</t>
  </si>
  <si>
    <t>CATALINA DEL CARMEN CORREO NOVA</t>
  </si>
  <si>
    <t>OSVALDO EFRAIN PEREZ GONZALEZ</t>
  </si>
  <si>
    <t>BANDA NOCHE DE JAZZ Y VINO 2017</t>
  </si>
  <si>
    <t>TRAMOYA CASCANUECES DICIEMBRE 2017</t>
  </si>
  <si>
    <t>FACTURA ELECTRONICA</t>
  </si>
  <si>
    <t>CONSTANZA IVONE ROJAS SOTO</t>
  </si>
  <si>
    <t>ASISTENCIA ADMINSITRATIVA DE ENVENTOS MES ENERO 2017</t>
  </si>
  <si>
    <t>JORGE IGNACIO FRITZ ABARCA</t>
  </si>
  <si>
    <t>SERVICIO DE INSTALACION E ILUMINACION A OCTUBRE EXTRA</t>
  </si>
  <si>
    <t>ROSARIO CAROLINA ARROS SAAVEDREA</t>
  </si>
  <si>
    <t>MATIAS ALBERTO LLANOS AVENDAÑO</t>
  </si>
  <si>
    <t>JOSE ANTONIO DEL MIGLIO MUÑOZ</t>
  </si>
  <si>
    <t>ALBERTO NICOLAS REYES TERAN</t>
  </si>
  <si>
    <t>NICOLE ANDREA RAMOS GALARCE</t>
  </si>
  <si>
    <t>JAVIERA KARINA CANTILLANA MATUS</t>
  </si>
  <si>
    <t>PRACTICA DISEÑO GRAFICO ENERO 2017</t>
  </si>
  <si>
    <t>CATERING FITAM ENERO 2017</t>
  </si>
  <si>
    <t>MARIA JOSE OLIVOS PINTO</t>
  </si>
  <si>
    <t>ACOMODADOR BOLETERIA REMPLAZO ENERO 2017</t>
  </si>
  <si>
    <t>FERNANDO ENRIQUE CORTINEZ MADRID</t>
  </si>
  <si>
    <t>TECNICO ILUMINACION SEGUIDORES CABARET TROPICANA 9 ENERO 2017</t>
  </si>
  <si>
    <t>ALFREDO TRONCOSO LEONE</t>
  </si>
  <si>
    <t>SERVICIOS MONJES SHAOLING KUNG FU EL 10 DE SEPTIEMBRE 2018</t>
  </si>
  <si>
    <t>PRESENTACION DEL ESPECTACULO DIETRTICHAF DE MOCA</t>
  </si>
  <si>
    <t>MONICA MARIA CASTILLO SERRANO</t>
  </si>
  <si>
    <t>CARLA ARANTAXA SERON RAMOS</t>
  </si>
  <si>
    <t>CARLOS ANDRES ARENAS CARNEYRO</t>
  </si>
  <si>
    <t xml:space="preserve">DIEGO PATRICIO LLANOS CAMPOS </t>
  </si>
  <si>
    <t>CRISTIAN PEDRO  FERNANDEZ REUMAY</t>
  </si>
  <si>
    <t>ESPECTACULO LORCA ES FLAMENCO</t>
  </si>
  <si>
    <t>JORGE ANDRES CORDERO HORTA</t>
  </si>
  <si>
    <t>APOYO TECNICO</t>
  </si>
  <si>
    <t>AMANDA ELISA MURA FUENTEALBA</t>
  </si>
  <si>
    <t>CLASES DE EXPLORACION MUSICAL ARTISTICA</t>
  </si>
  <si>
    <t>ASESORIA LEGAL FEBRERO 2017</t>
  </si>
  <si>
    <t>MACONDO KONCERTE CARMEN PEREZ EIRL</t>
  </si>
  <si>
    <t>EVENTO TROPICANA ENERO 2017</t>
  </si>
  <si>
    <t xml:space="preserve">GABRIEL BETANCOUR </t>
  </si>
  <si>
    <t xml:space="preserve">SOLISTA EN CONCIERTO CON ORQUESTA JUVENIL </t>
  </si>
  <si>
    <t>CONSTRUCTORA MIREYA ROJAS ACOSTA E.I.R.L</t>
  </si>
  <si>
    <t>DESARME ,TRASLADO,HABILITACION DE OFICINA Y SALA MAQUILLAJE</t>
  </si>
  <si>
    <t>GIRADO Y NO COBRADO</t>
  </si>
  <si>
    <t>GIRADO NO COBRADO CON PROBLEMA</t>
  </si>
  <si>
    <t>7--8--9</t>
  </si>
  <si>
    <t>EDYMAR  MARISOL ACEVEDO CARO</t>
  </si>
  <si>
    <t xml:space="preserve">TALLER DE DANZA </t>
  </si>
  <si>
    <t>CONSTANZA CAROLINA CALE</t>
  </si>
  <si>
    <t>TEATRO  MUSICAL</t>
  </si>
  <si>
    <t>DIEGO IVAN ELIAS CRUZ ARAYA</t>
  </si>
  <si>
    <t>TALLER DE GUITARRA</t>
  </si>
  <si>
    <t>CRISTIAN FELIPE PEREZ TOBAR</t>
  </si>
  <si>
    <t>TALLER PINTURA</t>
  </si>
  <si>
    <t>TALLER ARTES VISUALES</t>
  </si>
  <si>
    <t>ERIC ARMANDO PULGARES RAMIREZ</t>
  </si>
  <si>
    <t>TALLER TEATRO JOVEN</t>
  </si>
  <si>
    <t>ROCIO BETZEBE REYES TELLO</t>
  </si>
  <si>
    <t>TALLER DE PIANO</t>
  </si>
  <si>
    <t>ANDREA DE LOS ANGELES SANCHES CASTRO</t>
  </si>
  <si>
    <t>TALLER DE CANTO</t>
  </si>
  <si>
    <t>JOSE MIGUEL VALENCIA ZENTENO</t>
  </si>
  <si>
    <t>TALLER DE BATERIA</t>
  </si>
  <si>
    <t>CARLOS MAURICIO VARGAS VELIZ</t>
  </si>
  <si>
    <t>TALLER DE ESCULTURA INFANTIL</t>
  </si>
  <si>
    <t>MARITZA ELENA FUENTES CARRERA</t>
  </si>
  <si>
    <t>TALLER ORFEBRERIA INFANTIA CCO</t>
  </si>
  <si>
    <t>F.B</t>
  </si>
  <si>
    <t>GABRIEL VERONICA PENALILLO PERALTA</t>
  </si>
  <si>
    <t>TALLER DE DANZA CCO</t>
  </si>
  <si>
    <t>MANUEL ALEJANDRO NIETO FARFAN</t>
  </si>
  <si>
    <t>TALLER DE CIRCO TEATRO CCO</t>
  </si>
  <si>
    <t>RAUL IGANACIO CANCINO DONOSO</t>
  </si>
  <si>
    <t>TALLER DE SERIGRAFIA CCO</t>
  </si>
  <si>
    <t>TALLER DE TEATRO INFANTO JUVENIL CCO</t>
  </si>
  <si>
    <t>BRENDA DE LAS NIEVES MATUS ROJAS</t>
  </si>
  <si>
    <t>TALLER DE MOSAICO CCO</t>
  </si>
  <si>
    <t>CLAUDIA ROXANA CAPOS AVILA</t>
  </si>
  <si>
    <t>TALLER DE FOTOGRAFIA CCO</t>
  </si>
  <si>
    <t>FRANCESCA MARIANA MADRID JARA</t>
  </si>
  <si>
    <t>TALLER SERIGRAFIA CCO</t>
  </si>
  <si>
    <t>SOLANGE BRAVO VALDERRAMA</t>
  </si>
  <si>
    <t>TALLER RECICLAJE INFANTIL CCB</t>
  </si>
  <si>
    <t>ANA MARIA DEL ROSARIO CARTER CARTER</t>
  </si>
  <si>
    <t>TALLER DE CANTO CCB</t>
  </si>
  <si>
    <t>TALLER DE TEATRO INFANTO JUVENIL CCB</t>
  </si>
  <si>
    <t>TALLER DE FOTOGRAFIA CCB</t>
  </si>
  <si>
    <t>TALLER DE PINTURA CCB</t>
  </si>
  <si>
    <t>TALLER CIRCO TEATRO CCB</t>
  </si>
  <si>
    <t>TALLER DE ORFEBRERIA INFANTIL CCB</t>
  </si>
  <si>
    <t>EVENTO CASACANUECES</t>
  </si>
  <si>
    <t>HOTELERA DIEGO DE ALMAGRO LTDA</t>
  </si>
  <si>
    <t>MAURICIO ADOLFO PUENTES AZOCAR</t>
  </si>
  <si>
    <t>IMPRRESION TELA PVC FESTIVAL JAZZ Y FLAMENCO CORRESPONDE A FACTURA 589</t>
  </si>
  <si>
    <t>consumo almuerzo orquesta juvenil viaje curico</t>
  </si>
  <si>
    <t xml:space="preserve">asociacion les sacquebutier </t>
  </si>
  <si>
    <t>OPERA ORFEO</t>
  </si>
  <si>
    <t>DEBE</t>
  </si>
  <si>
    <t>HABER</t>
  </si>
  <si>
    <t>TOTAL PASIVO</t>
  </si>
  <si>
    <t>CORPORACION DE LA CULTURA Y LAS ARTES</t>
  </si>
  <si>
    <t>PASIVOS AL 31/01/2016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</si>
</sst>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\ 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1" xfId="0" applyFill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14" fontId="0" fillId="0" borderId="0" xfId="0" applyNumberFormat="1" applyAlignment="1">
      <alignment horizontal="left"/>
    </xf>
    <xf numFmtId="14" fontId="0" fillId="0" borderId="1" xfId="0" applyNumberFormat="1" applyBorder="1" applyAlignment="1">
      <alignment horizontal="left"/>
    </xf>
    <xf numFmtId="3" fontId="0" fillId="0" borderId="1" xfId="0" applyNumberFormat="1" applyFill="1" applyBorder="1"/>
    <xf numFmtId="0" fontId="0" fillId="0" borderId="1" xfId="0" applyBorder="1" applyAlignment="1">
      <alignment horizontal="left"/>
    </xf>
    <xf numFmtId="3" fontId="0" fillId="0" borderId="0" xfId="0" applyNumberFormat="1"/>
    <xf numFmtId="0" fontId="0" fillId="0" borderId="0" xfId="0" applyFill="1"/>
    <xf numFmtId="0" fontId="0" fillId="0" borderId="0" xfId="0" applyFill="1" applyBorder="1"/>
    <xf numFmtId="14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right"/>
    </xf>
    <xf numFmtId="165" fontId="0" fillId="0" borderId="1" xfId="0" applyNumberFormat="1" applyBorder="1"/>
    <xf numFmtId="0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Fill="1" applyBorder="1"/>
    <xf numFmtId="0" fontId="1" fillId="0" borderId="1" xfId="0" applyFont="1" applyFill="1" applyBorder="1"/>
    <xf numFmtId="14" fontId="1" fillId="0" borderId="1" xfId="0" applyNumberFormat="1" applyFont="1" applyFill="1" applyBorder="1" applyAlignment="1">
      <alignment horizontal="left"/>
    </xf>
    <xf numFmtId="3" fontId="1" fillId="0" borderId="1" xfId="0" applyNumberFormat="1" applyFont="1" applyFill="1" applyBorder="1"/>
    <xf numFmtId="0" fontId="2" fillId="0" borderId="0" xfId="0" applyFont="1" applyFill="1"/>
    <xf numFmtId="0" fontId="2" fillId="0" borderId="0" xfId="0" applyFont="1"/>
  </cellXfs>
  <cellStyles count="1">
    <cellStyle name="Normal" xfId="0" builtinId="0"/>
  </cellStyles>
  <dxfs count="1"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ya" refreshedDate="42774.996256481485" createdVersion="6" refreshedVersion="4" minRefreshableVersion="3" recordCount="207">
  <cacheSource type="worksheet">
    <worksheetSource ref="A4:I202" sheet=" PROVEEDORES012017"/>
  </cacheSource>
  <cacheFields count="14">
    <cacheField name="Factura" numFmtId="0">
      <sharedItems containsBlank="1" containsMixedTypes="1" containsNumber="1" containsInteger="1" minValue="1" maxValue="156607129"/>
    </cacheField>
    <cacheField name="Nº CHEQUE" numFmtId="0">
      <sharedItems containsString="0" containsBlank="1" containsNumber="1" containsInteger="1" minValue="6750960" maxValue="6800605"/>
    </cacheField>
    <cacheField name="FECHA EMISION" numFmtId="0">
      <sharedItems containsNonDate="0" containsDate="1" containsString="0" containsBlank="1" minDate="2017-02-07T00:00:00" maxDate="2017-02-08T00:00:00"/>
    </cacheField>
    <cacheField name="Proveedor" numFmtId="0">
      <sharedItems count="147">
        <s v="RODRIGO DINTRANS CRIVELLI"/>
        <s v="MARIANA"/>
        <s v="EDGARDO CAMPOS "/>
        <s v="STEFANIE OSORIO "/>
        <s v="SOCIEDAD CHILENA"/>
        <s v="LUIS TOLEDO CASTRO"/>
        <s v="Maria Carolina Varas"/>
        <s v="INVERSIONES Y TRURISMO SOTHMERICAN SPA"/>
        <s v="La Casa del Musico SPA"/>
        <s v="Eduardo Gonzalez EIRL"/>
        <s v="Andrés Mancilla "/>
        <s v="Cesar Ulises Loyola Alcantara"/>
        <s v="Adelaida Cantillana"/>
        <s v="Radio Taxi ABC LTDA"/>
        <s v="Fabrimetal S.A"/>
        <s v="Sociedad Gastronómica Espina y Cia Ltda"/>
        <s v="SOCIEDAD ASESORIA EN SEGURIDAD INDUSTRIAL LTDA"/>
        <s v="Hotelera Terrasur"/>
        <s v="JOSE ALBERTO CORTEZ CABEZAS"/>
        <s v="Yasna Perez"/>
        <s v="Primeros Pasos Ediciones"/>
        <s v="Serv. Gastronomicos Paola Miranda EIRL"/>
        <s v="SOC COMERCIALIZADORA TODO ASEO LTDA"/>
        <s v="Yasna Toro"/>
        <s v="Omar Sandoval"/>
        <s v="Hugo Muñoz"/>
        <s v="Cristian Orellana EIRL"/>
        <s v="Mario Tiznado"/>
        <s v="Cristian Llanten"/>
        <s v="Metlife"/>
        <s v="Mauricio adolfo Puentes Azocar"/>
        <s v="Hotelera Diego de Almagro Ltda "/>
        <s v="Angel Aros machuca"/>
        <s v="CARLA ARANTAXA SERON RAMOS"/>
        <s v="CARLOS ANDRES ARENAS CARNEYRO"/>
        <s v="DIEGO PATRICIO LLANOS CAMPOS "/>
        <s v="Pedro Pinto"/>
        <s v="Manuel Valenzuela"/>
        <s v="Fernando Cortinez"/>
        <s v="JORGE ANDRES CORDERO HORTA"/>
        <s v="Pollette Gallardo"/>
        <s v="Sergio Urbina"/>
        <s v="Augusto Ravanal"/>
        <s v="Renata Villagra"/>
        <s v="Fabian Rodriguez"/>
        <s v="Valeria Zapata"/>
        <s v="Fundación Toccata"/>
        <s v="ESBIO S.A"/>
        <s v="RJC sofware  limitada"/>
        <s v="Telefonica Chile S.A"/>
        <s v="Telefonica Empresa Chile S.A"/>
        <s v="Gustavo Andres valenzuela Bravo"/>
        <s v="Daniel Miranda Espinoza"/>
        <s v="silvia marques"/>
        <s v="Juan Claudio Ortiz Mendoza"/>
        <s v="CGE DISTRIBUCION S.A"/>
        <s v="roberto Rimberg"/>
        <s v="OMAR WILIAM PATRICIO SANDOVAL RIVERS"/>
        <s v="ITALO MICHEL JORQUERA AYALA PRODUCCION DE EVENTOS"/>
        <s v="EDUARDO BASILIO GONZALEZ DIAZ"/>
        <s v="SOCIEDAD COMERCIALIZADORA TODO ASEO LTDA"/>
        <s v="IMPORTACIONES Y PUBLICIDAD CRISTIAN ANDRES ORELLANA ACEVEDO E.I.R.L"/>
        <s v="JUAN CARLOS LOCH REYES"/>
        <s v="LIFOSAM"/>
        <s v="SOCIEDAD INFORMATIVA REGIONAL"/>
        <s v="RUFINA DE PABLO E HIJO Y COMPAÑÍA LTDA"/>
        <s v="MONICA MARIA CASTILLO SERRANO"/>
        <s v="CRISTIAN ARTURO LUCERO BARRIENTOS"/>
        <s v="STECHERSOUND PRODUCCIONES SPA"/>
        <s v="MUSICALIZACION CIERRE EVENTO TEATRO A MIL"/>
        <s v="FRANCISCA CATALINA AVILES HIGUERA"/>
        <s v="CRISTIAN PEDRO  FERNANDEZ REUMAY"/>
        <s v="RODRIGO ALEJANDRO MORALES CUEVAS"/>
        <s v="MARIA JOSE VALENZUELA BRICEÑO"/>
        <s v="COMERCIAL E INDUSTRIAL GST INGENIERIA LTDA"/>
        <s v="JORGE IGNACIO FRITZ ABARCA"/>
        <s v="CLIMATIZACION ANDRES BUSTAMENATE FERNANDEZ E.I.R.L"/>
        <s v="MARCOS CATALAN MENDOZA  EMPRESA PRODUCTORA DE EVENTOS E.I.R.L"/>
        <s v="FRABRIMETAL S.A"/>
        <s v="ALFREDO TRONCOSO LEONE"/>
        <s v="BERNAL GUERRERO LTDA"/>
        <s v="FERNANDO ENRIQUE CORTINEZ MADRID"/>
        <s v="ROSARIO CAROLINA ARROS SAAVEDREA"/>
        <s v="JUAN PABLO CORNEJO CUEVAS "/>
        <s v="ANGEL EMILIO JIMENEZ"/>
        <s v="MATIAS ALBERTO LLANOS AVENDAÑO"/>
        <s v="ANDRES BAUTISTA LETELIER CARTER"/>
        <s v="CONSTANZA IVONE ROJAS SOTO"/>
        <s v="MARIA JOSE OLIVOS PINTO"/>
        <s v="VICENTE VEGA ALVAREZ"/>
        <s v="MAGDALENA PAZ CESPEDES CUBILLOS"/>
        <s v="RUTH  MARIA  MONJE ALARCON "/>
        <s v="SELENE ROMANE JARA AYALA"/>
        <s v="SILVANA CAMILA CORNEJO  BOBADILLA"/>
        <s v="SIMON SALVADOR ANTONIO WITZEL NOGUEIRA"/>
        <s v="MARITZA VIOLETA SIVANA PONCE FUENTES"/>
        <s v="VIVIANA SOLEDAD ACOSTA ZUÑIGA"/>
        <s v="SOFIA VALENTINA LEAL OELA"/>
        <s v="LISBET BRENDA CARTACHO VEGA"/>
        <s v="ISABELLA MURIEL LOPEZ MEDINA"/>
        <s v="VICENTE TOMAS GARCIA VITAGLICH"/>
        <s v="LUCAS MATIAS RIVEROS CARO"/>
        <s v="KARINA SUSANA SALAS MUÑOZ"/>
        <s v="ADRIEL MARTINEZ"/>
        <s v="CAMILA IGNACIA PAREDES VENEGAS"/>
        <s v="MATIAS EDUARDO NAVARRO VILLA"/>
        <s v="ISABELLA YANETH BURGOS CUEVAS"/>
        <s v="CATALINA DE LOS ANGELES GONZALEZ HOFFLINGER"/>
        <s v="GONZALO ALEJANDRO PUJA LOPEZ"/>
        <s v="DAVID MARTINEZ ESPINA"/>
        <s v="BELEN FERNANDA URRA INOSTROZA"/>
        <s v="IGNACIO IBARRA DUALDE"/>
        <s v="EVELYN MARILLAC GONZALEZ CAMUS"/>
        <s v="VALENTINA MARISOL SAINT JEAN JARA"/>
        <s v="JIMMY ALEXANDER VALENZUELA RODRIGUEZ"/>
        <s v="CATALINA DEL CARMEN CORREO NOVA"/>
        <s v="OSVALDO EFRAIN PEREZ GONZALEZ"/>
        <s v="AMANDA ELISA MURA FUENTEALBA"/>
        <s v="ROCIO SOFIA VALENZUELA OLEA"/>
        <s v="JOSE ANTONIO DEL MIGLIO MUÑOZ"/>
        <s v="ALBERTO NICOLAS REYES TERAN"/>
        <s v="NICOLE ANDREA RAMOS GALARCE"/>
        <s v="JAVIERA KARINA CANTILLANA MATUS"/>
        <s v="MACONDO KONCERTE CARMEN PEREZ EIRL"/>
        <s v="GABRIEL BETANCOUR "/>
        <s v="PREVIRED "/>
        <s v="MARIA IGNACIA PRUDANT"/>
        <s v="IGNACIO GALDAMES FLORES"/>
        <s v="CONSTRUCTORA MIREYA ROJAS ACOSTA E.I.R.L"/>
        <s v="EDYMAR  MARISOL ACEVEDO CARO"/>
        <s v="CONSTANZA CAROLINA CALE"/>
        <s v="DIEGO IVAN ELIAS CRUZ ARAYA"/>
        <s v="CRISTIAN FELIPE PEREZ TOBAR"/>
        <s v="ERIC ARMANDO PULGARES RAMIREZ"/>
        <s v="ROCIO BETZEBE REYES TELLO"/>
        <s v="ANDREA DE LOS ANGELES SANCHES CASTRO"/>
        <s v="JOSE MIGUEL VALENCIA ZENTENO"/>
        <s v="CARLOS MAURICIO VARGAS VELIZ"/>
        <s v="MARITZA ELENA FUENTES CARRERA"/>
        <s v="GABRIEL VERONICA PENALILLO PERALTA"/>
        <s v="MANUEL ALEJANDRO NIETO FARFAN"/>
        <s v="RAUL IGANACIO CANCINO DONOSO"/>
        <s v="BRENDA DE LAS NIEVES MATUS ROJAS"/>
        <s v="CLAUDIA ROXANA CAPOS AVILA"/>
        <s v="FRANCESCA MARIANA MADRID JARA"/>
        <s v="SOLANGE BRAVO VALDERRAMA"/>
        <s v="ANA MARIA DEL ROSARIO CARTER CARTER"/>
      </sharedItems>
    </cacheField>
    <cacheField name="tipo documento" numFmtId="0">
      <sharedItems containsBlank="1"/>
    </cacheField>
    <cacheField name="Fecha Emisión " numFmtId="0">
      <sharedItems containsDate="1" containsBlank="1" containsMixedTypes="1" minDate="2002-01-19T00:00:00" maxDate="2017-12-14T00:00:00" count="94">
        <d v="2017-01-03T00:00:00"/>
        <d v="2017-11-30T00:00:00"/>
        <m/>
        <d v="2016-12-12T00:00:00"/>
        <d v="2016-07-31T00:00:00"/>
        <d v="2016-09-25T00:00:00"/>
        <d v="2016-09-01T00:00:00"/>
        <d v="2016-09-21T00:00:00"/>
        <d v="2016-09-29T00:00:00"/>
        <d v="2016-09-30T00:00:00"/>
        <d v="2016-09-02T00:00:00"/>
        <d v="2016-09-27T00:00:00"/>
        <d v="2016-10-12T00:00:00"/>
        <d v="2016-10-31T00:00:00"/>
        <d v="2016-11-05T00:00:00"/>
        <d v="2016-11-10T00:00:00"/>
        <s v="06.11.2016"/>
        <d v="2016-11-15T00:00:00"/>
        <d v="2016-11-17T00:00:00"/>
        <d v="2016-11-19T00:00:00"/>
        <s v="21.11.2016"/>
        <d v="2016-11-21T00:00:00"/>
        <d v="2016-11-23T00:00:00"/>
        <d v="2016-11-25T00:00:00"/>
        <d v="2016-11-30T00:00:00"/>
        <d v="2016-12-01T00:00:00"/>
        <d v="2016-12-02T00:00:00"/>
        <d v="2016-12-03T00:00:00"/>
        <d v="2016-12-05T00:00:00"/>
        <d v="2016-12-15T00:00:00"/>
        <d v="2016-12-16T00:00:00"/>
        <d v="2016-12-19T00:00:00"/>
        <s v="22.12.2016"/>
        <d v="2016-12-23T00:00:00"/>
        <d v="2016-12-26T00:00:00"/>
        <d v="2016-12-28T00:00:00"/>
        <s v="19.12.2016"/>
        <d v="2016-03-10T00:00:00"/>
        <d v="2016-02-15T00:00:00"/>
        <d v="2016-06-12T00:00:00"/>
        <d v="2016-06-21T00:00:00"/>
        <d v="2016-04-11T00:00:00"/>
        <d v="2016-01-25T00:00:00"/>
        <s v="27.12.2016"/>
        <d v="2016-02-01T00:00:00"/>
        <d v="2016-12-27T00:00:00"/>
        <d v="2016-12-06T00:00:00"/>
        <s v="23.12.2016"/>
        <d v="2016-06-07T00:00:00"/>
        <d v="2017-12-13T00:00:00"/>
        <d v="2016-07-08T00:00:00"/>
        <s v="07.12.2016"/>
        <s v="14.10.2016"/>
        <s v="15.10.2016"/>
        <s v="09.11.2016"/>
        <d v="2017-01-05T00:00:00"/>
        <d v="2017-01-17T00:00:00"/>
        <d v="2017-01-01T00:00:00"/>
        <d v="2016-12-31T00:00:00"/>
        <d v="2017-01-25T00:00:00"/>
        <d v="2017-01-24T00:00:00"/>
        <d v="2017-01-04T00:00:00"/>
        <d v="2016-12-30T00:00:00"/>
        <d v="2017-01-09T00:00:00"/>
        <d v="2017-01-10T00:00:00"/>
        <d v="2017-01-11T00:00:00"/>
        <d v="2017-01-12T00:00:00"/>
        <d v="2017-01-14T00:00:00"/>
        <d v="2017-01-13T00:00:00"/>
        <d v="2017-01-16T00:00:00"/>
        <d v="2017-01-18T00:00:00"/>
        <d v="2002-01-19T00:00:00"/>
        <d v="2017-01-20T00:00:00"/>
        <d v="2017-01-21T00:00:00"/>
        <d v="2017-01-23T00:00:00"/>
        <d v="2017-01-27T00:00:00"/>
        <d v="2017-01-29T00:00:00"/>
        <d v="2017-01-30T00:00:00"/>
        <d v="2016-01-30T00:00:00"/>
        <d v="2017-01-31T00:00:00"/>
        <d v="2017-02-01T00:00:00"/>
        <d v="2017-02-02T00:00:00"/>
        <d v="2017-02-03T00:00:00"/>
        <d v="2017-02-06T00:00:00"/>
        <d v="2017-01-06T00:00:00"/>
        <d v="2017-06-06T00:00:00"/>
        <s v="26.12.2016" u="1"/>
        <s v="15.12.2016" u="1"/>
        <s v="06.12.2016" u="1"/>
        <s v="07.06.2016" u="1"/>
        <s v="08.07.2016" u="1"/>
        <s v="01.12.2016" u="1"/>
        <s v="16.12.2016" u="1"/>
        <s v="05.12.2016" u="1"/>
      </sharedItems>
    </cacheField>
    <cacheField name="Fecha Vencimiento" numFmtId="0">
      <sharedItems containsNonDate="0" containsDate="1" containsString="0" containsBlank="1" minDate="2016-01-10T00:00:00" maxDate="2017-11-11T00:00:00"/>
    </cacheField>
    <cacheField name="Valor" numFmtId="165">
      <sharedItems containsString="0" containsBlank="1" containsNumber="1" containsInteger="1" minValue="2400" maxValue="18000000"/>
    </cacheField>
    <cacheField name="abono" numFmtId="0">
      <sharedItems containsNonDate="0" containsString="0" containsBlank="1"/>
    </cacheField>
    <cacheField name="saldo" numFmtId="0">
      <sharedItems containsNonDate="0" containsString="0" containsBlank="1"/>
    </cacheField>
    <cacheField name="ESTADO" numFmtId="0">
      <sharedItems containsBlank="1" count="5">
        <s v="PAGADO"/>
        <s v="GIRADO Y NO COBRADO"/>
        <s v="PENDIENTE"/>
        <s v="GIRADO NO COBRADO CON PROBLEMA"/>
        <m/>
      </sharedItems>
    </cacheField>
    <cacheField name="Fecha de Pago" numFmtId="0">
      <sharedItems containsNonDate="0" containsDate="1" containsString="0" containsBlank="1" minDate="2017-01-27T00:00:00" maxDate="2017-02-09T00:00:00"/>
    </cacheField>
    <cacheField name="Servicio" numFmtId="0">
      <sharedItems containsBlank="1"/>
    </cacheField>
    <cacheField name="periodo 2016" numFmtId="0">
      <sharedItems containsString="0" containsBlank="1" containsNumber="1" containsInteger="1" minValue="2016" maxValue="2017" count="3">
        <n v="2017"/>
        <n v="2016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7">
  <r>
    <n v="37"/>
    <n v="6783770"/>
    <m/>
    <x v="0"/>
    <s v="BOLETA DE HONORARIO"/>
    <x v="0"/>
    <d v="2017-01-30T00:00:00"/>
    <n v="400000"/>
    <m/>
    <m/>
    <x v="0"/>
    <d v="2017-02-01T00:00:00"/>
    <s v="ASESORIA ENERO 2017"/>
    <x v="0"/>
  </r>
  <r>
    <n v="41"/>
    <n v="6783766"/>
    <m/>
    <x v="1"/>
    <s v="BOLETA DE HONORARIO"/>
    <x v="1"/>
    <d v="2016-11-30T00:00:00"/>
    <n v="100000"/>
    <m/>
    <m/>
    <x v="0"/>
    <m/>
    <m/>
    <x v="1"/>
  </r>
  <r>
    <n v="56"/>
    <n v="6750960"/>
    <m/>
    <x v="2"/>
    <m/>
    <x v="2"/>
    <m/>
    <n v="1000000"/>
    <m/>
    <m/>
    <x v="1"/>
    <m/>
    <s v="FRANCES"/>
    <x v="1"/>
  </r>
  <r>
    <n v="14"/>
    <m/>
    <m/>
    <x v="3"/>
    <m/>
    <x v="2"/>
    <m/>
    <n v="30000"/>
    <m/>
    <m/>
    <x v="1"/>
    <m/>
    <m/>
    <x v="1"/>
  </r>
  <r>
    <m/>
    <m/>
    <m/>
    <x v="4"/>
    <m/>
    <x v="2"/>
    <m/>
    <n v="1584208"/>
    <m/>
    <m/>
    <x v="1"/>
    <m/>
    <m/>
    <x v="1"/>
  </r>
  <r>
    <s v="7--8--9"/>
    <n v="6783754"/>
    <m/>
    <x v="5"/>
    <s v="BOLETA DE HONORARIO"/>
    <x v="3"/>
    <d v="2017-01-03T00:00:00"/>
    <n v="60000"/>
    <m/>
    <m/>
    <x v="1"/>
    <m/>
    <s v="MONTAJE INSTRUMENTOS ORQUESTA JUVENIL 3 DICIEMBRE 2016"/>
    <x v="1"/>
  </r>
  <r>
    <n v="2672"/>
    <n v="6783823"/>
    <m/>
    <x v="6"/>
    <s v="FACTURA"/>
    <x v="4"/>
    <d v="2016-08-30T00:00:00"/>
    <n v="166600"/>
    <m/>
    <m/>
    <x v="1"/>
    <m/>
    <s v="consumo"/>
    <x v="1"/>
  </r>
  <r>
    <n v="6004"/>
    <n v="6783824"/>
    <m/>
    <x v="7"/>
    <s v="FACTURA"/>
    <x v="5"/>
    <d v="2016-09-24T00:00:00"/>
    <n v="131064"/>
    <m/>
    <m/>
    <x v="1"/>
    <m/>
    <s v="pasaje Temuco Santiago Temuco"/>
    <x v="1"/>
  </r>
  <r>
    <n v="7365"/>
    <m/>
    <m/>
    <x v="7"/>
    <s v="FACTURA"/>
    <x v="6"/>
    <d v="2016-10-01T00:00:00"/>
    <n v="1053130"/>
    <m/>
    <m/>
    <x v="2"/>
    <m/>
    <s v="pasaje aereo Bs. Aires Santiago Bs Aires"/>
    <x v="1"/>
  </r>
  <r>
    <n v="134"/>
    <m/>
    <m/>
    <x v="8"/>
    <s v="FACTURA"/>
    <x v="7"/>
    <d v="2016-09-21T00:00:00"/>
    <n v="479000"/>
    <m/>
    <m/>
    <x v="2"/>
    <m/>
    <s v="Compra implementos equipo técnico"/>
    <x v="1"/>
  </r>
  <r>
    <n v="7676"/>
    <m/>
    <m/>
    <x v="7"/>
    <s v="FACTURA"/>
    <x v="8"/>
    <d v="2016-10-29T00:00:00"/>
    <n v="316535"/>
    <m/>
    <m/>
    <x v="2"/>
    <m/>
    <s v="pasaje aereo Bs. Aires Santiago Bs Aires"/>
    <x v="1"/>
  </r>
  <r>
    <n v="54"/>
    <m/>
    <m/>
    <x v="6"/>
    <s v="FACTURA"/>
    <x v="9"/>
    <d v="2016-10-29T00:00:00"/>
    <n v="136950"/>
    <m/>
    <m/>
    <x v="2"/>
    <m/>
    <s v="coffee break"/>
    <x v="1"/>
  </r>
  <r>
    <n v="23"/>
    <n v="6783826"/>
    <m/>
    <x v="9"/>
    <s v="FACTURA"/>
    <x v="10"/>
    <d v="2016-10-01T00:00:00"/>
    <n v="95200"/>
    <m/>
    <m/>
    <x v="0"/>
    <d v="2017-01-27T00:00:00"/>
    <s v="instalación top site"/>
    <x v="1"/>
  </r>
  <r>
    <n v="49"/>
    <n v="6783827"/>
    <m/>
    <x v="9"/>
    <s v="FACTURA"/>
    <x v="11"/>
    <d v="2016-10-26T00:00:00"/>
    <n v="59500"/>
    <m/>
    <m/>
    <x v="0"/>
    <d v="2017-01-27T00:00:00"/>
    <s v="instalación top site edo caroe"/>
    <x v="1"/>
  </r>
  <r>
    <n v="927"/>
    <m/>
    <m/>
    <x v="10"/>
    <s v="FACTURA"/>
    <x v="12"/>
    <d v="2016-11-11T00:00:00"/>
    <n v="2692970"/>
    <m/>
    <m/>
    <x v="2"/>
    <m/>
    <s v="impresiones varias"/>
    <x v="1"/>
  </r>
  <r>
    <n v="83"/>
    <m/>
    <m/>
    <x v="6"/>
    <s v="FACTURA"/>
    <x v="13"/>
    <d v="2016-11-30T00:00:00"/>
    <n v="140000"/>
    <m/>
    <m/>
    <x v="2"/>
    <m/>
    <s v="consumo"/>
    <x v="1"/>
  </r>
  <r>
    <n v="84"/>
    <m/>
    <m/>
    <x v="6"/>
    <s v="FACTURA"/>
    <x v="13"/>
    <d v="2016-11-30T00:00:00"/>
    <n v="105701"/>
    <m/>
    <m/>
    <x v="2"/>
    <m/>
    <s v="consumo"/>
    <x v="1"/>
  </r>
  <r>
    <n v="214"/>
    <m/>
    <m/>
    <x v="11"/>
    <s v="FACTURA"/>
    <x v="14"/>
    <d v="2016-12-04T00:00:00"/>
    <n v="240000"/>
    <m/>
    <m/>
    <x v="2"/>
    <m/>
    <s v="traslado banda regimiento colchagua"/>
    <x v="1"/>
  </r>
  <r>
    <n v="1006"/>
    <n v="6783828"/>
    <m/>
    <x v="12"/>
    <s v="FACTURA"/>
    <x v="15"/>
    <d v="2016-12-09T00:00:00"/>
    <n v="55662"/>
    <m/>
    <m/>
    <x v="0"/>
    <d v="2017-02-08T00:00:00"/>
    <s v="lavanderia octubre"/>
    <x v="1"/>
  </r>
  <r>
    <n v="2299"/>
    <n v="6783829"/>
    <m/>
    <x v="13"/>
    <s v="FACTURA"/>
    <x v="16"/>
    <d v="2016-12-05T00:00:00"/>
    <n v="282000"/>
    <m/>
    <m/>
    <x v="0"/>
    <d v="2017-02-01T00:00:00"/>
    <s v="traslado octubre personal"/>
    <x v="1"/>
  </r>
  <r>
    <n v="12145"/>
    <n v="6783830"/>
    <m/>
    <x v="14"/>
    <s v="FACTURA"/>
    <x v="17"/>
    <d v="2016-12-14T00:00:00"/>
    <n v="131383"/>
    <m/>
    <m/>
    <x v="0"/>
    <d v="2017-02-01T00:00:00"/>
    <s v="mantención ascensor noviembre"/>
    <x v="1"/>
  </r>
  <r>
    <n v="123"/>
    <m/>
    <m/>
    <x v="15"/>
    <s v="FACTURA"/>
    <x v="18"/>
    <d v="2016-12-16T00:00:00"/>
    <n v="432000"/>
    <m/>
    <m/>
    <x v="2"/>
    <m/>
    <s v="consumo"/>
    <x v="1"/>
  </r>
  <r>
    <n v="435"/>
    <n v="6783831"/>
    <m/>
    <x v="16"/>
    <s v="FACTURA"/>
    <x v="18"/>
    <d v="2016-12-16T00:00:00"/>
    <n v="500562"/>
    <m/>
    <m/>
    <x v="3"/>
    <m/>
    <s v="control de plagas teatro casa de la cultura"/>
    <x v="1"/>
  </r>
  <r>
    <n v="215"/>
    <m/>
    <m/>
    <x v="11"/>
    <s v="FACTURA"/>
    <x v="19"/>
    <d v="2016-12-18T00:00:00"/>
    <n v="100000"/>
    <m/>
    <m/>
    <x v="2"/>
    <m/>
    <s v="traslado elenco the tripode rgua scl"/>
    <x v="1"/>
  </r>
  <r>
    <n v="9099"/>
    <m/>
    <m/>
    <x v="17"/>
    <s v="FACTURA"/>
    <x v="20"/>
    <d v="2016-12-21T00:00:00"/>
    <n v="160000"/>
    <m/>
    <m/>
    <x v="2"/>
    <m/>
    <s v="alojamiento the tripode"/>
    <x v="1"/>
  </r>
  <r>
    <n v="424"/>
    <m/>
    <m/>
    <x v="18"/>
    <s v="FACTURA"/>
    <x v="21"/>
    <d v="2016-12-20T00:00:00"/>
    <n v="90000"/>
    <m/>
    <m/>
    <x v="2"/>
    <m/>
    <s v="traslado elenco the tripode scl rgua"/>
    <x v="1"/>
  </r>
  <r>
    <n v="2"/>
    <n v="6783832"/>
    <m/>
    <x v="19"/>
    <s v="FACTURA"/>
    <x v="22"/>
    <d v="2016-12-22T00:00:00"/>
    <n v="149702"/>
    <m/>
    <m/>
    <x v="1"/>
    <m/>
    <s v="impresión telas pedro aznar y chile canta a chile"/>
    <x v="1"/>
  </r>
  <r>
    <n v="471"/>
    <m/>
    <m/>
    <x v="20"/>
    <s v="FACTURA"/>
    <x v="23"/>
    <d v="2016-12-24T00:00:00"/>
    <n v="700000"/>
    <m/>
    <m/>
    <x v="2"/>
    <m/>
    <s v="concurso literario rancagua simplemente"/>
    <x v="1"/>
  </r>
  <r>
    <n v="473"/>
    <m/>
    <m/>
    <x v="20"/>
    <s v="FACTURA"/>
    <x v="23"/>
    <d v="2016-12-24T00:00:00"/>
    <n v="120000"/>
    <m/>
    <m/>
    <x v="2"/>
    <m/>
    <s v="concurso literario rancagua simplemente"/>
    <x v="1"/>
  </r>
  <r>
    <n v="34"/>
    <m/>
    <m/>
    <x v="21"/>
    <s v="FACTURA"/>
    <x v="24"/>
    <d v="2016-12-29T00:00:00"/>
    <n v="622963"/>
    <m/>
    <m/>
    <x v="2"/>
    <m/>
    <s v="almuerzo personal teatro noviembre"/>
    <x v="1"/>
  </r>
  <r>
    <n v="2084"/>
    <m/>
    <m/>
    <x v="22"/>
    <s v="FACTURA"/>
    <x v="24"/>
    <d v="2016-12-29T00:00:00"/>
    <n v="102302"/>
    <m/>
    <m/>
    <x v="2"/>
    <m/>
    <s v="compras aseo"/>
    <x v="1"/>
  </r>
  <r>
    <n v="25"/>
    <m/>
    <m/>
    <x v="23"/>
    <s v="FACTURA"/>
    <x v="25"/>
    <d v="2016-12-31T00:00:00"/>
    <n v="5890500"/>
    <m/>
    <m/>
    <x v="2"/>
    <m/>
    <s v="prod. Tècnica concierto navidad 2016"/>
    <x v="1"/>
  </r>
  <r>
    <n v="848"/>
    <n v="6783838"/>
    <m/>
    <x v="24"/>
    <s v="FACTURA"/>
    <x v="26"/>
    <d v="2017-01-01T00:00:00"/>
    <n v="35400"/>
    <m/>
    <m/>
    <x v="0"/>
    <d v="2017-02-01T00:00:00"/>
    <s v="fotocopias casa de la cultura"/>
    <x v="1"/>
  </r>
  <r>
    <n v="26"/>
    <m/>
    <m/>
    <x v="23"/>
    <s v="FACTURA"/>
    <x v="26"/>
    <d v="2017-01-01T00:00:00"/>
    <n v="130900"/>
    <m/>
    <m/>
    <x v="2"/>
    <m/>
    <s v="iluminación evento casa de la cultura"/>
    <x v="1"/>
  </r>
  <r>
    <n v="27"/>
    <m/>
    <m/>
    <x v="23"/>
    <s v="FACTURA"/>
    <x v="27"/>
    <d v="2017-01-02T00:00:00"/>
    <n v="130900"/>
    <m/>
    <m/>
    <x v="2"/>
    <m/>
    <s v="iluminación evento casa de la cultura"/>
    <x v="1"/>
  </r>
  <r>
    <n v="374"/>
    <m/>
    <m/>
    <x v="25"/>
    <s v="FACTURA"/>
    <x v="28"/>
    <d v="2017-01-04T00:00:00"/>
    <n v="79730"/>
    <m/>
    <m/>
    <x v="2"/>
    <m/>
    <s v="flete instrumentos orquesta concierto navidad"/>
    <x v="1"/>
  </r>
  <r>
    <n v="9165"/>
    <m/>
    <m/>
    <x v="17"/>
    <s v="FACTURA"/>
    <x v="28"/>
    <d v="2017-01-04T00:00:00"/>
    <n v="136430"/>
    <m/>
    <m/>
    <x v="2"/>
    <m/>
    <s v="alojamiento gabriel betancur"/>
    <x v="1"/>
  </r>
  <r>
    <n v="547"/>
    <m/>
    <m/>
    <x v="26"/>
    <s v="FACTURA"/>
    <x v="29"/>
    <d v="2017-01-14T00:00:00"/>
    <n v="266560"/>
    <m/>
    <m/>
    <x v="2"/>
    <m/>
    <s v="impresión telas top site cascanueces"/>
    <x v="1"/>
  </r>
  <r>
    <n v="2370"/>
    <n v="6783836"/>
    <m/>
    <x v="22"/>
    <s v="FACTURA"/>
    <x v="30"/>
    <d v="2017-01-15T00:00:00"/>
    <n v="53927"/>
    <m/>
    <m/>
    <x v="1"/>
    <m/>
    <s v="compras aseo"/>
    <x v="1"/>
  </r>
  <r>
    <n v="2403"/>
    <m/>
    <m/>
    <x v="22"/>
    <s v="FACTURA"/>
    <x v="31"/>
    <d v="2017-01-18T00:00:00"/>
    <n v="147412"/>
    <m/>
    <m/>
    <x v="2"/>
    <m/>
    <s v="compras aseo"/>
    <x v="1"/>
  </r>
  <r>
    <n v="12815"/>
    <m/>
    <m/>
    <x v="14"/>
    <s v="FACTURA"/>
    <x v="31"/>
    <d v="2017-01-18T00:00:00"/>
    <n v="131637"/>
    <m/>
    <m/>
    <x v="2"/>
    <m/>
    <s v="mantención ascensor diciembre"/>
    <x v="1"/>
  </r>
  <r>
    <n v="929"/>
    <n v="6783835"/>
    <m/>
    <x v="24"/>
    <s v="FACTURA"/>
    <x v="32"/>
    <d v="2017-01-21T00:00:00"/>
    <n v="6000"/>
    <m/>
    <m/>
    <x v="0"/>
    <d v="2017-02-01T00:00:00"/>
    <s v="fotocopias certificado exención"/>
    <x v="1"/>
  </r>
  <r>
    <n v="52"/>
    <m/>
    <m/>
    <x v="27"/>
    <s v="FACTURA"/>
    <x v="33"/>
    <d v="2017-01-22T00:00:00"/>
    <n v="285600"/>
    <m/>
    <m/>
    <x v="2"/>
    <m/>
    <s v="sonido e iluminación concierto trostigo"/>
    <x v="1"/>
  </r>
  <r>
    <n v="39"/>
    <m/>
    <m/>
    <x v="21"/>
    <s v="FACTURA"/>
    <x v="34"/>
    <d v="2017-01-25T00:00:00"/>
    <n v="26601"/>
    <m/>
    <m/>
    <x v="2"/>
    <m/>
    <s v="alimentación gabriel betancur"/>
    <x v="1"/>
  </r>
  <r>
    <n v="540"/>
    <m/>
    <m/>
    <x v="28"/>
    <s v="FACTURA"/>
    <x v="34"/>
    <d v="2017-01-25T00:00:00"/>
    <n v="416500"/>
    <m/>
    <m/>
    <x v="2"/>
    <m/>
    <s v="reemplazo complementos caja acustica"/>
    <x v="1"/>
  </r>
  <r>
    <n v="240434"/>
    <m/>
    <m/>
    <x v="29"/>
    <s v="FACTURA"/>
    <x v="34"/>
    <d v="2017-01-25T00:00:00"/>
    <n v="127442"/>
    <m/>
    <m/>
    <x v="2"/>
    <m/>
    <s v="seguro extranjeros orfeo"/>
    <x v="1"/>
  </r>
  <r>
    <n v="40"/>
    <m/>
    <m/>
    <x v="21"/>
    <s v="FACTURA"/>
    <x v="34"/>
    <d v="2017-01-25T00:00:00"/>
    <n v="444473"/>
    <m/>
    <m/>
    <x v="1"/>
    <m/>
    <s v="almuerzo personal teatro diciembre"/>
    <x v="1"/>
  </r>
  <r>
    <n v="1012"/>
    <n v="6783834"/>
    <m/>
    <x v="12"/>
    <s v="FACTURA"/>
    <x v="25"/>
    <d v="2016-12-31T00:00:00"/>
    <n v="33915"/>
    <m/>
    <m/>
    <x v="0"/>
    <d v="2017-02-08T00:00:00"/>
    <s v="lavanderia diciembre"/>
    <x v="1"/>
  </r>
  <r>
    <n v="607"/>
    <m/>
    <m/>
    <x v="16"/>
    <m/>
    <x v="35"/>
    <d v="2017-01-28T00:00:00"/>
    <n v="501609"/>
    <m/>
    <m/>
    <x v="2"/>
    <m/>
    <s v="SERVCIO CONTROL DE PLAGAS TEATRO Y CASA DE LA CULTURA"/>
    <x v="1"/>
  </r>
  <r>
    <n v="909"/>
    <n v="6783833"/>
    <m/>
    <x v="24"/>
    <s v="FACTURA"/>
    <x v="36"/>
    <d v="2017-01-18T00:00:00"/>
    <n v="3881"/>
    <m/>
    <m/>
    <x v="0"/>
    <d v="2017-02-01T00:00:00"/>
    <s v="fotocopias"/>
    <x v="1"/>
  </r>
  <r>
    <n v="29"/>
    <m/>
    <m/>
    <x v="30"/>
    <s v="FACTURA"/>
    <x v="37"/>
    <d v="2016-04-09T00:00:00"/>
    <n v="809200"/>
    <m/>
    <m/>
    <x v="2"/>
    <m/>
    <s v="Reparacíón Piano casa de la cultura"/>
    <x v="1"/>
  </r>
  <r>
    <n v="23"/>
    <m/>
    <m/>
    <x v="30"/>
    <s v="FACTURA"/>
    <x v="38"/>
    <d v="2016-03-14T00:00:00"/>
    <n v="1814750"/>
    <m/>
    <m/>
    <x v="2"/>
    <m/>
    <s v="Fabricación Teclado"/>
    <x v="1"/>
  </r>
  <r>
    <n v="291930"/>
    <m/>
    <m/>
    <x v="31"/>
    <s v="FACTURA"/>
    <x v="39"/>
    <d v="2016-07-11T00:00:00"/>
    <n v="126000"/>
    <m/>
    <m/>
    <x v="2"/>
    <m/>
    <s v="Alojamiento Ariel Gato Opera Indias Galantes"/>
    <x v="1"/>
  </r>
  <r>
    <n v="291931"/>
    <m/>
    <m/>
    <x v="31"/>
    <s v="FACTURA"/>
    <x v="39"/>
    <d v="2016-07-11T00:00:00"/>
    <n v="565080"/>
    <m/>
    <m/>
    <x v="2"/>
    <m/>
    <s v="Alojamiento Patricia Cifuentes y Patricio Sabaté Opera Indias Galantes"/>
    <x v="1"/>
  </r>
  <r>
    <n v="292126"/>
    <m/>
    <m/>
    <x v="31"/>
    <s v="FACTURA"/>
    <x v="40"/>
    <d v="2016-07-20T00:00:00"/>
    <n v="2478000"/>
    <m/>
    <m/>
    <x v="2"/>
    <m/>
    <s v="Alojamiento elenco Opera Indias Galantes"/>
    <x v="1"/>
  </r>
  <r>
    <n v="266733"/>
    <m/>
    <m/>
    <x v="31"/>
    <s v="FACTURA"/>
    <x v="41"/>
    <d v="2016-05-10T00:00:00"/>
    <n v="5613461"/>
    <m/>
    <m/>
    <x v="2"/>
    <m/>
    <s v="Alojamiento Musicos Opera Don Giovanni"/>
    <x v="1"/>
  </r>
  <r>
    <n v="266734"/>
    <m/>
    <m/>
    <x v="31"/>
    <s v="FACTURA"/>
    <x v="41"/>
    <d v="2016-05-10T00:00:00"/>
    <n v="3622192"/>
    <m/>
    <m/>
    <x v="2"/>
    <m/>
    <s v="Alojamiento Musicos Opera Don Giovanni"/>
    <x v="1"/>
  </r>
  <r>
    <n v="266735"/>
    <m/>
    <m/>
    <x v="31"/>
    <s v="FACTURA"/>
    <x v="41"/>
    <d v="2016-05-10T00:00:00"/>
    <n v="1208137"/>
    <m/>
    <m/>
    <x v="2"/>
    <m/>
    <s v="Alojamiento Elenco Opera Don Giovanni"/>
    <x v="1"/>
  </r>
  <r>
    <n v="266736"/>
    <m/>
    <m/>
    <x v="31"/>
    <s v="FACTURA"/>
    <x v="41"/>
    <d v="2016-05-10T00:00:00"/>
    <n v="5803525"/>
    <m/>
    <m/>
    <x v="2"/>
    <m/>
    <s v="Alojamiento Producción Opera Don Giovanni"/>
    <x v="1"/>
  </r>
  <r>
    <n v="265505"/>
    <m/>
    <m/>
    <x v="31"/>
    <s v="FACTURA"/>
    <x v="42"/>
    <d v="2016-02-24T00:00:00"/>
    <n v="210000"/>
    <m/>
    <m/>
    <x v="2"/>
    <m/>
    <s v="Alojamiento Staff 31 Minutos"/>
    <x v="1"/>
  </r>
  <r>
    <n v="3"/>
    <n v="6783843"/>
    <m/>
    <x v="32"/>
    <s v="BOLETA DE HONORARIO"/>
    <x v="43"/>
    <d v="2016-01-10T00:00:00"/>
    <n v="30000"/>
    <m/>
    <m/>
    <x v="1"/>
    <m/>
    <s v="Asistencia Técnica Concierto Andrés de León"/>
    <x v="1"/>
  </r>
  <r>
    <n v="58"/>
    <m/>
    <m/>
    <x v="33"/>
    <s v="BOLETA DE HONORARIO"/>
    <x v="44"/>
    <d v="2016-01-10T00:00:00"/>
    <n v="100000"/>
    <m/>
    <m/>
    <x v="2"/>
    <m/>
    <s v="Participación Orquesta Concierto Codelco"/>
    <x v="1"/>
  </r>
  <r>
    <n v="85"/>
    <m/>
    <m/>
    <x v="34"/>
    <s v="BOLETA DE HONORARIO"/>
    <x v="45"/>
    <d v="2016-01-10T00:00:00"/>
    <n v="100000"/>
    <m/>
    <m/>
    <x v="2"/>
    <m/>
    <s v="Participación Orquesta Concierto Codelco"/>
    <x v="1"/>
  </r>
  <r>
    <n v="32"/>
    <m/>
    <m/>
    <x v="35"/>
    <s v="BOLETA DE HONORARIO"/>
    <x v="46"/>
    <d v="2016-01-10T00:00:00"/>
    <n v="100000"/>
    <m/>
    <m/>
    <x v="2"/>
    <m/>
    <s v="Participación Concierto Navidad 1 de diciembre"/>
    <x v="1"/>
  </r>
  <r>
    <n v="165"/>
    <m/>
    <m/>
    <x v="36"/>
    <s v="BOLETA DE HONORARIO"/>
    <x v="34"/>
    <d v="2016-01-10T00:00:00"/>
    <n v="130000"/>
    <m/>
    <m/>
    <x v="2"/>
    <m/>
    <s v="Utileria Ballet Cascanueces"/>
    <x v="1"/>
  </r>
  <r>
    <n v="35"/>
    <n v="6783842"/>
    <m/>
    <x v="37"/>
    <s v="BOLETA DE HONORARIO"/>
    <x v="47"/>
    <d v="2016-01-10T00:00:00"/>
    <n v="159998"/>
    <m/>
    <m/>
    <x v="0"/>
    <m/>
    <s v="Montaje Iluminación Pedro Aznar y Cascanueces, Seguidor Ballet Cascanueces"/>
    <x v="1"/>
  </r>
  <r>
    <n v="33"/>
    <n v="6783841"/>
    <m/>
    <x v="37"/>
    <s v="BOLETA DE HONORARIO"/>
    <x v="47"/>
    <d v="2016-01-10T00:00:00"/>
    <n v="65007"/>
    <m/>
    <m/>
    <x v="0"/>
    <m/>
    <s v="Mantención Software Reloj Control"/>
    <x v="1"/>
  </r>
  <r>
    <n v="38"/>
    <m/>
    <m/>
    <x v="38"/>
    <s v="BOLETA DE HONORARIO"/>
    <x v="33"/>
    <d v="2016-01-10T00:00:00"/>
    <n v="130000"/>
    <m/>
    <m/>
    <x v="2"/>
    <m/>
    <s v="Iluminación y Seguidor Ballet Cascanueces"/>
    <x v="1"/>
  </r>
  <r>
    <n v="91"/>
    <m/>
    <m/>
    <x v="30"/>
    <s v="BOLETA DE HONORARIO"/>
    <x v="48"/>
    <d v="2016-01-10T00:00:00"/>
    <n v="70000"/>
    <m/>
    <m/>
    <x v="2"/>
    <m/>
    <s v="Afinación Clavecin y Organo Opera las Indias Galantes"/>
    <x v="1"/>
  </r>
  <r>
    <n v="7"/>
    <m/>
    <m/>
    <x v="39"/>
    <s v="BOLETA DE HONORARIO"/>
    <x v="49"/>
    <d v="2016-12-30T00:00:00"/>
    <n v="60000"/>
    <m/>
    <m/>
    <x v="2"/>
    <m/>
    <s v="APOYO TECNICO"/>
    <x v="1"/>
  </r>
  <r>
    <n v="93"/>
    <m/>
    <m/>
    <x v="30"/>
    <s v="BOLETA DE HONORARIO"/>
    <x v="50"/>
    <d v="2016-01-10T00:00:00"/>
    <n v="200000"/>
    <m/>
    <m/>
    <x v="2"/>
    <m/>
    <s v="Traslado Piano Teatro Casa Alonso Llanos y afinación piano persina"/>
    <x v="1"/>
  </r>
  <r>
    <n v="6"/>
    <m/>
    <m/>
    <x v="40"/>
    <s v="BOLETA DE HONORARIO"/>
    <x v="25"/>
    <d v="2016-01-10T00:00:00"/>
    <n v="300000"/>
    <m/>
    <m/>
    <x v="2"/>
    <m/>
    <s v="Clases de Violoncello En Penitenciaria de Rancagua"/>
    <x v="1"/>
  </r>
  <r>
    <n v="21"/>
    <n v="6783840"/>
    <m/>
    <x v="41"/>
    <s v="BOLETA DE HONORARIO"/>
    <x v="51"/>
    <d v="2016-01-10T00:00:00"/>
    <n v="1600230"/>
    <m/>
    <m/>
    <x v="0"/>
    <m/>
    <s v="Entrega Moldes Escultura Hermanos Gatica"/>
    <x v="1"/>
  </r>
  <r>
    <n v="167"/>
    <m/>
    <m/>
    <x v="42"/>
    <s v="BOLETA DE HONORARIO"/>
    <x v="28"/>
    <d v="2016-01-10T00:00:00"/>
    <n v="70000"/>
    <m/>
    <m/>
    <x v="2"/>
    <m/>
    <s v="Afinación Piano Casa de la Cultura"/>
    <x v="1"/>
  </r>
  <r>
    <n v="34"/>
    <n v="6783839"/>
    <m/>
    <x v="37"/>
    <s v="BOLETA DE HONORARIO"/>
    <x v="47"/>
    <d v="2016-01-10T00:00:00"/>
    <n v="74250"/>
    <m/>
    <m/>
    <x v="0"/>
    <m/>
    <s v="Sonidista eventos casa de la cultura 18-25-30 de noviembre"/>
    <x v="1"/>
  </r>
  <r>
    <n v="10"/>
    <m/>
    <m/>
    <x v="43"/>
    <s v="BOLETA DE HONORARIO"/>
    <x v="29"/>
    <d v="2016-01-10T00:00:00"/>
    <n v="300000"/>
    <m/>
    <m/>
    <x v="2"/>
    <m/>
    <s v="Presentación Danza Afro Casa de la Cultura"/>
    <x v="1"/>
  </r>
  <r>
    <n v="116"/>
    <m/>
    <m/>
    <x v="44"/>
    <s v="BOLETA DE HONORARIO"/>
    <x v="30"/>
    <d v="2016-01-10T00:00:00"/>
    <n v="300000"/>
    <m/>
    <m/>
    <x v="2"/>
    <m/>
    <s v="Presentación Banda Trigonuevo Casa de la Cultura"/>
    <x v="1"/>
  </r>
  <r>
    <n v="35"/>
    <n v="6783845"/>
    <m/>
    <x v="45"/>
    <s v="BOLETA DE HONORARIO"/>
    <x v="47"/>
    <d v="2016-01-10T00:00:00"/>
    <n v="342000"/>
    <m/>
    <m/>
    <x v="0"/>
    <d v="2017-02-02T00:00:00"/>
    <s v="Obra Petronila en casa de la Cultura"/>
    <x v="1"/>
  </r>
  <r>
    <n v="5557"/>
    <n v="6783816"/>
    <m/>
    <x v="46"/>
    <s v="LIQUIDACION EVENTO"/>
    <x v="52"/>
    <d v="2016-10-23T00:00:00"/>
    <n v="460000"/>
    <m/>
    <m/>
    <x v="1"/>
    <m/>
    <s v="Alicia A Traves del Espejo"/>
    <x v="1"/>
  </r>
  <r>
    <n v="5558"/>
    <n v="6783816"/>
    <m/>
    <x v="46"/>
    <s v="LIQUIDACION EVENTO"/>
    <x v="53"/>
    <d v="2016-10-23T00:00:00"/>
    <n v="122500"/>
    <m/>
    <m/>
    <x v="1"/>
    <m/>
    <s v="Pedro de Valdivia, la gesta inconclusa"/>
    <x v="1"/>
  </r>
  <r>
    <n v="5559"/>
    <n v="6783816"/>
    <m/>
    <x v="46"/>
    <s v="LIQUIDACION EVENTO"/>
    <x v="54"/>
    <d v="2016-10-23T00:00:00"/>
    <n v="645000"/>
    <m/>
    <m/>
    <x v="1"/>
    <m/>
    <s v="Ensamble MusicaActual + Manuel Garcia"/>
    <x v="1"/>
  </r>
  <r>
    <n v="884671"/>
    <n v="6783811"/>
    <m/>
    <x v="47"/>
    <s v="FACTURA"/>
    <x v="55"/>
    <d v="2017-01-20T00:00:00"/>
    <n v="111530"/>
    <m/>
    <m/>
    <x v="1"/>
    <m/>
    <s v="Consumo Agua potable periodo diciembre"/>
    <x v="2"/>
  </r>
  <r>
    <m/>
    <n v="6783819"/>
    <m/>
    <x v="48"/>
    <s v="Cotizacion"/>
    <x v="56"/>
    <d v="2017-01-30T00:00:00"/>
    <n v="213883"/>
    <m/>
    <m/>
    <x v="0"/>
    <m/>
    <s v="mantencion de sofware contabe"/>
    <x v="2"/>
  </r>
  <r>
    <n v="38862119"/>
    <n v="6783812"/>
    <m/>
    <x v="49"/>
    <s v="FACTURA"/>
    <x v="57"/>
    <d v="2017-01-23T00:00:00"/>
    <n v="64894"/>
    <m/>
    <m/>
    <x v="0"/>
    <d v="2017-02-01T00:00:00"/>
    <s v="telefonia local"/>
    <x v="2"/>
  </r>
  <r>
    <n v="3710885"/>
    <n v="6783813"/>
    <m/>
    <x v="50"/>
    <s v="FACTURA"/>
    <x v="58"/>
    <d v="2017-01-30T00:00:00"/>
    <n v="262162"/>
    <m/>
    <m/>
    <x v="1"/>
    <m/>
    <s v="Internet Teatro"/>
    <x v="2"/>
  </r>
  <r>
    <n v="143"/>
    <m/>
    <m/>
    <x v="51"/>
    <s v="BOLETA DE HONORARIO"/>
    <x v="45"/>
    <d v="2017-01-28T00:00:00"/>
    <n v="1100000"/>
    <m/>
    <m/>
    <x v="2"/>
    <m/>
    <s v="Productor festival de jazz 28 enero 2017"/>
    <x v="1"/>
  </r>
  <r>
    <m/>
    <n v="6783822"/>
    <m/>
    <x v="52"/>
    <s v="Contrato"/>
    <x v="45"/>
    <d v="2017-01-28T00:00:00"/>
    <n v="90000"/>
    <m/>
    <m/>
    <x v="1"/>
    <m/>
    <s v="festival de jazz FALTA BOLETA"/>
    <x v="2"/>
  </r>
  <r>
    <n v="1129"/>
    <n v="6783814"/>
    <m/>
    <x v="53"/>
    <s v="devolucion inscripcion taller"/>
    <x v="59"/>
    <d v="2017-01-25T00:00:00"/>
    <n v="15000"/>
    <m/>
    <m/>
    <x v="1"/>
    <m/>
    <s v="devoovucion incripcion de taller casa la cultura"/>
    <x v="2"/>
  </r>
  <r>
    <n v="361"/>
    <n v="6783844"/>
    <m/>
    <x v="54"/>
    <s v="diferencia dia trabajado en diciembre"/>
    <x v="60"/>
    <d v="2017-01-30T00:00:00"/>
    <n v="15000"/>
    <m/>
    <m/>
    <x v="1"/>
    <m/>
    <s v="pago trabajo dia diciembre"/>
    <x v="2"/>
  </r>
  <r>
    <n v="156607129"/>
    <n v="6783821"/>
    <m/>
    <x v="55"/>
    <s v="FACTURA ELECTRONICA"/>
    <x v="2"/>
    <m/>
    <n v="2087300"/>
    <m/>
    <m/>
    <x v="0"/>
    <m/>
    <s v="saldo anterior "/>
    <x v="2"/>
  </r>
  <r>
    <m/>
    <n v="6783818"/>
    <m/>
    <x v="56"/>
    <s v="ANTICIPO FUNDICION "/>
    <x v="2"/>
    <m/>
    <n v="3000000"/>
    <m/>
    <m/>
    <x v="0"/>
    <m/>
    <s v="Fundición escultura"/>
    <x v="2"/>
  </r>
  <r>
    <n v="1011"/>
    <m/>
    <m/>
    <x v="57"/>
    <s v="FOTOCOPIAS"/>
    <x v="61"/>
    <d v="2017-02-04T00:00:00"/>
    <n v="17680"/>
    <m/>
    <m/>
    <x v="2"/>
    <m/>
    <m/>
    <x v="1"/>
  </r>
  <r>
    <n v="17"/>
    <m/>
    <m/>
    <x v="58"/>
    <s v="FUNCION BALLET CASACANUECES"/>
    <x v="62"/>
    <d v="2017-02-05T00:00:00"/>
    <n v="18000000"/>
    <m/>
    <m/>
    <x v="2"/>
    <m/>
    <s v="EVENTO CASACANUECES"/>
    <x v="1"/>
  </r>
  <r>
    <n v="2406"/>
    <m/>
    <m/>
    <x v="13"/>
    <s v="FACTURA EXENTA"/>
    <x v="55"/>
    <d v="2017-02-05T00:00:00"/>
    <n v="264500"/>
    <m/>
    <m/>
    <x v="2"/>
    <m/>
    <s v="TRASADO DE PERSONAS DICIEMBRE 2016"/>
    <x v="2"/>
  </r>
  <r>
    <n v="41"/>
    <m/>
    <m/>
    <x v="21"/>
    <s v="FACTURA"/>
    <x v="63"/>
    <d v="2017-02-09T00:00:00"/>
    <n v="240018"/>
    <m/>
    <m/>
    <x v="2"/>
    <m/>
    <s v="48 CENA EVENTO TROPICANA"/>
    <x v="2"/>
  </r>
  <r>
    <n v="42"/>
    <m/>
    <m/>
    <x v="21"/>
    <s v="FACTURA"/>
    <x v="63"/>
    <d v="2017-02-09T00:00:00"/>
    <n v="19398"/>
    <m/>
    <m/>
    <x v="2"/>
    <m/>
    <s v="ALMUERZOS REUNION ADMINITRATIVA"/>
    <x v="2"/>
  </r>
  <r>
    <n v="194"/>
    <m/>
    <m/>
    <x v="59"/>
    <s v="FACTURA"/>
    <x v="64"/>
    <d v="2017-02-10T00:00:00"/>
    <n v="297500"/>
    <m/>
    <m/>
    <x v="2"/>
    <m/>
    <m/>
    <x v="2"/>
  </r>
  <r>
    <n v="1038"/>
    <m/>
    <m/>
    <x v="57"/>
    <s v="FACTURA"/>
    <x v="65"/>
    <d v="2017-02-11T00:00:00"/>
    <n v="20441"/>
    <m/>
    <m/>
    <x v="2"/>
    <m/>
    <m/>
    <x v="2"/>
  </r>
  <r>
    <n v="1043"/>
    <m/>
    <m/>
    <x v="57"/>
    <s v="FACTURA"/>
    <x v="66"/>
    <d v="2017-02-12T00:00:00"/>
    <n v="35040"/>
    <m/>
    <m/>
    <x v="2"/>
    <m/>
    <s v="IMRESION "/>
    <x v="2"/>
  </r>
  <r>
    <n v="2757"/>
    <m/>
    <m/>
    <x v="60"/>
    <s v="FACTURA"/>
    <x v="66"/>
    <d v="2017-02-12T00:00:00"/>
    <n v="236724"/>
    <m/>
    <m/>
    <x v="2"/>
    <m/>
    <m/>
    <x v="2"/>
  </r>
  <r>
    <n v="589"/>
    <m/>
    <m/>
    <x v="61"/>
    <s v="FACTURA"/>
    <x v="66"/>
    <d v="2017-02-12T00:00:00"/>
    <n v="372042"/>
    <m/>
    <m/>
    <x v="2"/>
    <m/>
    <s v="IMPRRESION TELA PVC FESTIVAL JAZZ Y FLAMENCO"/>
    <x v="2"/>
  </r>
  <r>
    <n v="43"/>
    <m/>
    <m/>
    <x v="21"/>
    <s v="FACTURA"/>
    <x v="67"/>
    <d v="2017-02-14T00:00:00"/>
    <n v="17499"/>
    <m/>
    <m/>
    <x v="2"/>
    <m/>
    <m/>
    <x v="2"/>
  </r>
  <r>
    <n v="1221"/>
    <m/>
    <m/>
    <x v="62"/>
    <s v="FACTURA"/>
    <x v="68"/>
    <d v="2017-02-15T00:00:00"/>
    <n v="578653"/>
    <m/>
    <m/>
    <x v="2"/>
    <m/>
    <m/>
    <x v="2"/>
  </r>
  <r>
    <n v="1055"/>
    <m/>
    <m/>
    <x v="57"/>
    <s v="FACTURA"/>
    <x v="69"/>
    <d v="2017-02-16T00:00:00"/>
    <n v="38400"/>
    <m/>
    <m/>
    <x v="2"/>
    <m/>
    <m/>
    <x v="2"/>
  </r>
  <r>
    <n v="1268"/>
    <m/>
    <m/>
    <x v="63"/>
    <s v="FACTURA"/>
    <x v="69"/>
    <d v="2017-02-16T00:00:00"/>
    <n v="4379200"/>
    <m/>
    <m/>
    <x v="2"/>
    <m/>
    <m/>
    <x v="2"/>
  </r>
  <r>
    <n v="1051"/>
    <m/>
    <m/>
    <x v="57"/>
    <s v="FACTURA"/>
    <x v="69"/>
    <d v="2017-02-16T00:00:00"/>
    <n v="55320"/>
    <m/>
    <m/>
    <x v="2"/>
    <m/>
    <m/>
    <x v="2"/>
  </r>
  <r>
    <n v="1182"/>
    <m/>
    <m/>
    <x v="64"/>
    <s v="FACTURA"/>
    <x v="69"/>
    <d v="2017-01-16T00:00:00"/>
    <n v="1225700"/>
    <m/>
    <m/>
    <x v="2"/>
    <m/>
    <s v="IMPRESIÓN DIAGRAMA DICTRIBUCION REVISTA GUIA CULTURA"/>
    <x v="2"/>
  </r>
  <r>
    <n v="1061"/>
    <m/>
    <m/>
    <x v="57"/>
    <s v="FACTURA"/>
    <x v="56"/>
    <d v="2017-02-17T00:00:00"/>
    <n v="53310"/>
    <m/>
    <m/>
    <x v="2"/>
    <m/>
    <m/>
    <x v="2"/>
  </r>
  <r>
    <n v="290344"/>
    <m/>
    <m/>
    <x v="65"/>
    <s v="FACTURA"/>
    <x v="56"/>
    <d v="2017-02-17T00:00:00"/>
    <n v="27060"/>
    <m/>
    <m/>
    <x v="2"/>
    <m/>
    <s v="CHOLGUAN EVENTO TROPICANA"/>
    <x v="2"/>
  </r>
  <r>
    <n v="1058"/>
    <m/>
    <m/>
    <x v="57"/>
    <s v="FACTURA"/>
    <x v="56"/>
    <d v="2017-02-17T00:00:00"/>
    <n v="2400"/>
    <m/>
    <m/>
    <x v="2"/>
    <m/>
    <s v="SERVICIO DE COPIADO"/>
    <x v="2"/>
  </r>
  <r>
    <n v="1066"/>
    <m/>
    <m/>
    <x v="57"/>
    <s v="FACTURA"/>
    <x v="70"/>
    <d v="2017-02-18T00:00:00"/>
    <n v="40440"/>
    <m/>
    <m/>
    <x v="2"/>
    <m/>
    <m/>
    <x v="2"/>
  </r>
  <r>
    <n v="115"/>
    <m/>
    <m/>
    <x v="66"/>
    <s v="FACTURA"/>
    <x v="71"/>
    <d v="2017-01-19T00:00:00"/>
    <n v="500000"/>
    <m/>
    <m/>
    <x v="2"/>
    <m/>
    <s v="PRESENTACION DEL ESPECTACULO DIETRTICHAF DE MOCA"/>
    <x v="2"/>
  </r>
  <r>
    <n v="274"/>
    <n v="6800602"/>
    <m/>
    <x v="67"/>
    <s v="BOLETA DE HONORARIO"/>
    <x v="72"/>
    <d v="2017-01-30T00:00:00"/>
    <n v="270000"/>
    <m/>
    <m/>
    <x v="0"/>
    <d v="2017-02-08T00:00:00"/>
    <m/>
    <x v="2"/>
  </r>
  <r>
    <n v="416"/>
    <m/>
    <m/>
    <x v="68"/>
    <s v="FACTURA"/>
    <x v="73"/>
    <d v="2017-02-21T00:00:00"/>
    <n v="297500"/>
    <m/>
    <m/>
    <x v="2"/>
    <m/>
    <m/>
    <x v="2"/>
  </r>
  <r>
    <n v="10"/>
    <m/>
    <m/>
    <x v="69"/>
    <s v="BOLETA DE HONORARIO"/>
    <x v="2"/>
    <m/>
    <m/>
    <m/>
    <m/>
    <x v="4"/>
    <m/>
    <m/>
    <x v="2"/>
  </r>
  <r>
    <n v="15"/>
    <n v="6800577"/>
    <m/>
    <x v="70"/>
    <s v="BOLETA DE HONORARIO"/>
    <x v="61"/>
    <d v="2017-02-05T00:00:00"/>
    <n v="36000"/>
    <m/>
    <m/>
    <x v="0"/>
    <m/>
    <s v="CATERING FITAM ENERO 2017"/>
    <x v="2"/>
  </r>
  <r>
    <n v="93"/>
    <m/>
    <m/>
    <x v="71"/>
    <s v="BOLETA DE HONORARIO"/>
    <x v="74"/>
    <d v="2017-01-30T00:00:00"/>
    <n v="1300000"/>
    <m/>
    <m/>
    <x v="2"/>
    <m/>
    <s v="ESPECTACULO LORCA ES FLAMENCO"/>
    <x v="2"/>
  </r>
  <r>
    <n v="1078"/>
    <m/>
    <m/>
    <x v="57"/>
    <s v="FACTURA"/>
    <x v="74"/>
    <d v="2017-01-23T00:00:00"/>
    <n v="48820"/>
    <m/>
    <m/>
    <x v="2"/>
    <m/>
    <s v="SERV FOTOCOPIA ANILLADOS"/>
    <x v="2"/>
  </r>
  <r>
    <n v="1083"/>
    <m/>
    <m/>
    <x v="57"/>
    <s v="FACTURA"/>
    <x v="60"/>
    <d v="2017-02-24T00:00:00"/>
    <n v="19260"/>
    <m/>
    <m/>
    <x v="2"/>
    <m/>
    <m/>
    <x v="2"/>
  </r>
  <r>
    <n v="220"/>
    <m/>
    <m/>
    <x v="72"/>
    <s v="FACTURA"/>
    <x v="60"/>
    <d v="2017-02-24T00:00:00"/>
    <n v="190400"/>
    <m/>
    <m/>
    <x v="2"/>
    <m/>
    <s v="TRASLADO OBRA EPOSICION PAISAJES IMAGINADOS"/>
    <x v="2"/>
  </r>
  <r>
    <n v="27"/>
    <n v="6800573"/>
    <m/>
    <x v="73"/>
    <s v="BOLETA DE HONORARIO"/>
    <x v="60"/>
    <d v="2017-02-05T00:00:00"/>
    <n v="55000"/>
    <m/>
    <m/>
    <x v="0"/>
    <d v="2017-02-08T00:00:00"/>
    <s v="CATERING FITAM ENERO 2017"/>
    <x v="2"/>
  </r>
  <r>
    <n v="290535"/>
    <m/>
    <m/>
    <x v="65"/>
    <s v="FACTURA"/>
    <x v="60"/>
    <d v="2017-02-24T00:00:00"/>
    <n v="45900"/>
    <m/>
    <m/>
    <x v="2"/>
    <m/>
    <s v="MADERA PARA EXPOSICION PAISAJES IMAGINADOS"/>
    <x v="2"/>
  </r>
  <r>
    <n v="3939"/>
    <m/>
    <m/>
    <x v="74"/>
    <s v="FACTURA"/>
    <x v="59"/>
    <d v="2017-02-25T00:00:00"/>
    <n v="415116"/>
    <m/>
    <m/>
    <x v="2"/>
    <m/>
    <s v="MANTENCION DE SALA BOMBAS ENERO 2017"/>
    <x v="2"/>
  </r>
  <r>
    <n v="110"/>
    <n v="6800601"/>
    <d v="2017-02-07T00:00:00"/>
    <x v="75"/>
    <s v="BOLETA DE HONORARIO"/>
    <x v="59"/>
    <d v="2017-01-30T00:00:00"/>
    <n v="351760"/>
    <m/>
    <m/>
    <x v="1"/>
    <m/>
    <s v="SERVICIO DE INSTALACION E ILUMINACION A OCTUBRE EXTRA"/>
    <x v="2"/>
  </r>
  <r>
    <n v="127"/>
    <m/>
    <m/>
    <x v="76"/>
    <s v="FACTURA EXENTA"/>
    <x v="59"/>
    <d v="2017-02-25T00:00:00"/>
    <n v="1519475"/>
    <m/>
    <m/>
    <x v="2"/>
    <m/>
    <s v="MANTENCION DE EQUIPOS DE A/C"/>
    <x v="2"/>
  </r>
  <r>
    <n v="30"/>
    <m/>
    <m/>
    <x v="77"/>
    <s v="FACTURA"/>
    <x v="59"/>
    <d v="2017-02-25T00:00:00"/>
    <n v="2796500"/>
    <m/>
    <m/>
    <x v="2"/>
    <m/>
    <s v="PRODUCCION TECNICA EVENTO MAGIA MAGO BALLBONTINI"/>
    <x v="2"/>
  </r>
  <r>
    <n v="31"/>
    <m/>
    <m/>
    <x v="77"/>
    <s v="FACTURA"/>
    <x v="59"/>
    <d v="2017-02-25T00:00:00"/>
    <n v="4736200"/>
    <m/>
    <m/>
    <x v="2"/>
    <m/>
    <s v="APOYO TECNICO DUNDU  PLAZA DE LOS HEROES"/>
    <x v="2"/>
  </r>
  <r>
    <n v="13646"/>
    <m/>
    <m/>
    <x v="78"/>
    <s v="FACTURA"/>
    <x v="75"/>
    <d v="2017-02-11T00:00:00"/>
    <n v="131572"/>
    <m/>
    <m/>
    <x v="2"/>
    <m/>
    <s v="SERVICIO MANTENCION ASENSORES ENERO 2017"/>
    <x v="2"/>
  </r>
  <r>
    <n v="28"/>
    <m/>
    <m/>
    <x v="79"/>
    <s v="FACTURA"/>
    <x v="75"/>
    <d v="2017-11-10T00:00:00"/>
    <n v="10350000"/>
    <m/>
    <m/>
    <x v="2"/>
    <m/>
    <s v="SERVICIOS MONJES SHAOLING KUNG FU EL 10 DE SEPTIEMBRE 2018"/>
    <x v="2"/>
  </r>
  <r>
    <n v="328"/>
    <m/>
    <m/>
    <x v="80"/>
    <s v="FACTURA "/>
    <x v="75"/>
    <d v="2017-02-27T00:00:00"/>
    <n v="120000"/>
    <m/>
    <m/>
    <x v="2"/>
    <m/>
    <s v="CATERIN 40 PERSONAS PAISAJES IMAGINADOS"/>
    <x v="2"/>
  </r>
  <r>
    <n v="39"/>
    <m/>
    <m/>
    <x v="81"/>
    <s v="BOLETA DE HONORARIO"/>
    <x v="76"/>
    <d v="2017-02-09T00:00:00"/>
    <n v="25000"/>
    <m/>
    <m/>
    <x v="2"/>
    <m/>
    <s v="TECNICO ILUMINACION SEGUIDORES CABARET TROPICANA 9 ENERO 2017"/>
    <x v="2"/>
  </r>
  <r>
    <n v="1"/>
    <n v="6800599"/>
    <d v="2017-02-07T00:00:00"/>
    <x v="82"/>
    <s v="BOLETA DE HONORARIO"/>
    <x v="77"/>
    <d v="2017-02-05T00:00:00"/>
    <n v="50000"/>
    <m/>
    <m/>
    <x v="1"/>
    <m/>
    <s v="PRACTICA DISEÑO GRAFICO ENERO 2017"/>
    <x v="2"/>
  </r>
  <r>
    <m/>
    <n v="6800549"/>
    <m/>
    <x v="83"/>
    <s v="REEMBOLSO GASTOS (ROTO CHILENO)"/>
    <x v="78"/>
    <d v="2016-02-01T00:00:00"/>
    <n v="96813"/>
    <m/>
    <m/>
    <x v="0"/>
    <d v="2017-02-08T00:00:00"/>
    <s v="RENDICION EVENTO ROTO CHILENO"/>
    <x v="2"/>
  </r>
  <r>
    <n v="513"/>
    <m/>
    <m/>
    <x v="84"/>
    <s v="FACTURA"/>
    <x v="77"/>
    <d v="2017-02-28T00:00:00"/>
    <n v="720000"/>
    <m/>
    <m/>
    <x v="2"/>
    <m/>
    <m/>
    <x v="2"/>
  </r>
  <r>
    <n v="675"/>
    <m/>
    <m/>
    <x v="16"/>
    <s v="FACTURA"/>
    <x v="77"/>
    <d v="2017-02-28T00:00:00"/>
    <n v="501114"/>
    <m/>
    <m/>
    <x v="2"/>
    <m/>
    <s v="SERVICIO CONTROL DE PLAGAS"/>
    <x v="2"/>
  </r>
  <r>
    <n v="4"/>
    <n v="6800558"/>
    <d v="2017-02-07T00:00:00"/>
    <x v="85"/>
    <s v="BOLETA DE HONORARIO"/>
    <x v="79"/>
    <d v="2017-01-02T00:00:00"/>
    <n v="25000"/>
    <m/>
    <m/>
    <x v="1"/>
    <m/>
    <s v="ACOMODADOR MES ENERO 2017"/>
    <x v="2"/>
  </r>
  <r>
    <n v="201"/>
    <n v="6800600"/>
    <m/>
    <x v="86"/>
    <s v="BOLETA DE HONORARIO"/>
    <x v="79"/>
    <d v="2017-01-31T00:00:00"/>
    <n v="280824"/>
    <m/>
    <m/>
    <x v="1"/>
    <m/>
    <s v="SERVICIO ADM GOOGLE APP, MAILCHIMP, DROPBOX PRO DISEÑO Y ENVIO DE MAILING GESTION SERVICIO PARA INTERNER"/>
    <x v="2"/>
  </r>
  <r>
    <n v="42767"/>
    <n v="6800603"/>
    <d v="2017-02-07T00:00:00"/>
    <x v="87"/>
    <s v="BOLETA DE HONORARIO"/>
    <x v="80"/>
    <d v="2017-02-01T00:00:00"/>
    <n v="100000"/>
    <m/>
    <m/>
    <x v="1"/>
    <m/>
    <s v="ASISTENCIA ADMINSITRATIVA DE ENVENTOS MES ENERO 2017"/>
    <x v="2"/>
  </r>
  <r>
    <n v="38"/>
    <m/>
    <m/>
    <x v="0"/>
    <s v="BOLETA DE HONORARIO"/>
    <x v="80"/>
    <d v="2017-02-28T00:00:00"/>
    <n v="200000"/>
    <m/>
    <m/>
    <x v="2"/>
    <m/>
    <s v="ASESORIA LEGAL FEBRERO 2017"/>
    <x v="2"/>
  </r>
  <r>
    <n v="11"/>
    <n v="6800569"/>
    <d v="2017-02-07T00:00:00"/>
    <x v="88"/>
    <s v="BOLETA DE HONORARIO"/>
    <x v="81"/>
    <d v="2017-02-05T00:00:00"/>
    <n v="40000"/>
    <m/>
    <m/>
    <x v="1"/>
    <m/>
    <s v="ACOMODADOR MES ENERO 2017"/>
    <x v="2"/>
  </r>
  <r>
    <n v="366"/>
    <n v="6800584"/>
    <d v="2017-02-07T00:00:00"/>
    <x v="89"/>
    <s v="BOLETA DE HONORARIO"/>
    <x v="81"/>
    <d v="2017-02-05T00:00:00"/>
    <n v="46000"/>
    <m/>
    <m/>
    <x v="1"/>
    <m/>
    <s v="ACOMODADOR MES ENERO 2017"/>
    <x v="2"/>
  </r>
  <r>
    <n v="12"/>
    <n v="6800568"/>
    <d v="2017-02-07T00:00:00"/>
    <x v="90"/>
    <s v="BOLETA DE HONORARIO"/>
    <x v="81"/>
    <d v="2017-02-05T00:00:00"/>
    <n v="42000"/>
    <m/>
    <m/>
    <x v="1"/>
    <m/>
    <s v="ACOMODADOR MES ENERO 2017"/>
    <x v="2"/>
  </r>
  <r>
    <n v="28"/>
    <n v="6800574"/>
    <d v="2017-02-07T00:00:00"/>
    <x v="73"/>
    <s v="BOLETA DE HONORARIO"/>
    <x v="81"/>
    <d v="2017-02-05T00:00:00"/>
    <n v="70000"/>
    <m/>
    <m/>
    <x v="0"/>
    <d v="2017-02-08T00:00:00"/>
    <s v="ACOMODADOR MES ENERO 2017"/>
    <x v="2"/>
  </r>
  <r>
    <n v="6"/>
    <n v="6800570"/>
    <d v="2017-02-07T00:00:00"/>
    <x v="91"/>
    <s v="BOLETA DE HONORARIO"/>
    <x v="81"/>
    <d v="2017-02-05T00:00:00"/>
    <n v="32000"/>
    <m/>
    <m/>
    <x v="1"/>
    <m/>
    <s v="ACOMODADOR MES ENERO 2017"/>
    <x v="2"/>
  </r>
  <r>
    <n v="16"/>
    <n v="6800571"/>
    <d v="2017-02-07T00:00:00"/>
    <x v="92"/>
    <s v="BOLETA DE HONORARIO"/>
    <x v="81"/>
    <d v="2017-02-05T00:00:00"/>
    <n v="37000"/>
    <m/>
    <m/>
    <x v="1"/>
    <m/>
    <s v="ACOMODADOR MES ENERO 2017"/>
    <x v="2"/>
  </r>
  <r>
    <n v="10"/>
    <n v="6800572"/>
    <d v="2017-02-07T00:00:00"/>
    <x v="93"/>
    <s v="BOLETA DE HONORARIO"/>
    <x v="81"/>
    <d v="2017-02-05T00:00:00"/>
    <n v="52000"/>
    <m/>
    <m/>
    <x v="1"/>
    <m/>
    <s v="ACOMODADOR MES ENERO 2017"/>
    <x v="2"/>
  </r>
  <r>
    <n v="10"/>
    <n v="6800579"/>
    <d v="2017-02-07T00:00:00"/>
    <x v="94"/>
    <s v="BOLETA DE HONORARIO"/>
    <x v="81"/>
    <d v="2017-02-05T00:00:00"/>
    <n v="56000"/>
    <m/>
    <m/>
    <x v="1"/>
    <m/>
    <s v="ACOMODADOR MES ENERO 2017"/>
    <x v="2"/>
  </r>
  <r>
    <n v="6"/>
    <n v="6800580"/>
    <d v="2017-02-07T00:00:00"/>
    <x v="95"/>
    <s v="BOLETA DE HONORARIO"/>
    <x v="81"/>
    <d v="2017-02-05T00:00:00"/>
    <n v="59000"/>
    <m/>
    <m/>
    <x v="1"/>
    <m/>
    <s v="ACOMODADOR MES ENERO 2017"/>
    <x v="2"/>
  </r>
  <r>
    <n v="36"/>
    <n v="6800582"/>
    <d v="2017-02-07T00:00:00"/>
    <x v="96"/>
    <s v="BOLETA DE HONORARIO"/>
    <x v="81"/>
    <d v="2017-02-05T00:00:00"/>
    <n v="47000"/>
    <m/>
    <m/>
    <x v="1"/>
    <m/>
    <s v="ACOMODADOR MES ENERO 2017"/>
    <x v="2"/>
  </r>
  <r>
    <n v="4"/>
    <n v="6800583"/>
    <d v="2017-02-07T00:00:00"/>
    <x v="97"/>
    <s v="BOLETA DE HONORARIO"/>
    <x v="81"/>
    <d v="2017-02-05T00:00:00"/>
    <n v="30000"/>
    <m/>
    <m/>
    <x v="1"/>
    <m/>
    <s v="ACOMODADOR MES ENERO 2017"/>
    <x v="2"/>
  </r>
  <r>
    <n v="4"/>
    <n v="6800585"/>
    <d v="2017-02-07T00:00:00"/>
    <x v="98"/>
    <s v="BOLETA DE HONORARIO"/>
    <x v="81"/>
    <d v="2017-02-05T00:00:00"/>
    <n v="37000"/>
    <m/>
    <m/>
    <x v="1"/>
    <m/>
    <s v="ACOMODADOR MES ENERO 2017"/>
    <x v="2"/>
  </r>
  <r>
    <n v="2"/>
    <n v="6800586"/>
    <d v="2017-02-07T00:00:00"/>
    <x v="99"/>
    <s v="BOLETA DE HONORARIO"/>
    <x v="81"/>
    <d v="2017-02-05T00:00:00"/>
    <n v="35000"/>
    <m/>
    <m/>
    <x v="1"/>
    <m/>
    <s v="ACOMODADOR MES ENERO 2017"/>
    <x v="2"/>
  </r>
  <r>
    <n v="362"/>
    <n v="6800587"/>
    <d v="2017-02-07T00:00:00"/>
    <x v="100"/>
    <s v="BOLETA DE HONORARIO"/>
    <x v="81"/>
    <d v="2017-02-05T00:00:00"/>
    <n v="20000"/>
    <m/>
    <m/>
    <x v="1"/>
    <m/>
    <s v="ACOMODADOR MES ENERO 2017"/>
    <x v="2"/>
  </r>
  <r>
    <n v="16"/>
    <n v="6800588"/>
    <d v="2017-02-07T00:00:00"/>
    <x v="101"/>
    <s v="BOLETA DE HONORARIO"/>
    <x v="81"/>
    <d v="2017-02-05T00:00:00"/>
    <n v="44000"/>
    <m/>
    <m/>
    <x v="0"/>
    <d v="2017-02-08T00:00:00"/>
    <s v="ACOMODADOR MES ENERO 2017"/>
    <x v="2"/>
  </r>
  <r>
    <n v="34"/>
    <n v="6800589"/>
    <d v="2017-02-07T00:00:00"/>
    <x v="102"/>
    <s v="BOLETA DE HONORARIO"/>
    <x v="81"/>
    <d v="2017-02-05T00:00:00"/>
    <n v="22000"/>
    <m/>
    <m/>
    <x v="1"/>
    <m/>
    <s v="ACOMODADOR MES ENERO 2017"/>
    <x v="2"/>
  </r>
  <r>
    <n v="363"/>
    <n v="6800590"/>
    <d v="2017-02-07T00:00:00"/>
    <x v="103"/>
    <s v="BOLETA DE HONORARIO"/>
    <x v="81"/>
    <d v="2017-02-05T00:00:00"/>
    <n v="22000"/>
    <m/>
    <m/>
    <x v="1"/>
    <m/>
    <s v="ACOMODADOR MES ENERO 2017"/>
    <x v="2"/>
  </r>
  <r>
    <n v="364"/>
    <n v="6800591"/>
    <d v="2017-02-07T00:00:00"/>
    <x v="104"/>
    <s v="BOLETA DE HONORARIO"/>
    <x v="81"/>
    <d v="2017-02-05T00:00:00"/>
    <n v="32000"/>
    <m/>
    <m/>
    <x v="1"/>
    <m/>
    <s v="ACOMODADOR MES ENERO 2017"/>
    <x v="2"/>
  </r>
  <r>
    <n v="365"/>
    <n v="6800592"/>
    <d v="2017-02-07T00:00:00"/>
    <x v="105"/>
    <s v="BOLETA DE HONORARIO"/>
    <x v="81"/>
    <d v="2017-02-05T00:00:00"/>
    <n v="32000"/>
    <m/>
    <m/>
    <x v="1"/>
    <m/>
    <s v="ACOMODADOR MES ENERO 2017"/>
    <x v="2"/>
  </r>
  <r>
    <n v="27"/>
    <n v="6800593"/>
    <d v="2017-02-07T00:00:00"/>
    <x v="106"/>
    <s v="BOLETA DE HONORARIO"/>
    <x v="81"/>
    <d v="2017-02-05T00:00:00"/>
    <n v="25000"/>
    <m/>
    <m/>
    <x v="1"/>
    <m/>
    <s v="ACOMODADOR MES ENERO 2017"/>
    <x v="2"/>
  </r>
  <r>
    <n v="46"/>
    <n v="6800560"/>
    <d v="2017-02-07T00:00:00"/>
    <x v="107"/>
    <s v="BOLETA DE HONORARIO"/>
    <x v="81"/>
    <d v="2017-02-05T00:00:00"/>
    <n v="40000"/>
    <m/>
    <m/>
    <x v="1"/>
    <m/>
    <s v="ACOMODADOR MES ENERO 2017"/>
    <x v="2"/>
  </r>
  <r>
    <n v="7"/>
    <n v="6800563"/>
    <d v="2017-02-07T00:00:00"/>
    <x v="108"/>
    <s v="BOLETA DE HONORARIO"/>
    <x v="81"/>
    <d v="2017-02-05T00:00:00"/>
    <n v="64000"/>
    <m/>
    <m/>
    <x v="0"/>
    <d v="2017-02-08T00:00:00"/>
    <s v="ACOMODADOR MES ENERO 2017"/>
    <x v="2"/>
  </r>
  <r>
    <n v="7"/>
    <n v="6800594"/>
    <d v="2017-02-07T00:00:00"/>
    <x v="109"/>
    <s v="BOLETA DE HONORARIO"/>
    <x v="81"/>
    <d v="2017-02-05T00:00:00"/>
    <n v="30000"/>
    <m/>
    <m/>
    <x v="1"/>
    <m/>
    <s v="ACOMODADOR MES ENERO 2017"/>
    <x v="2"/>
  </r>
  <r>
    <n v="10"/>
    <n v="6800559"/>
    <d v="2017-02-07T00:00:00"/>
    <x v="110"/>
    <s v="BOLETA DE HONORARIO"/>
    <x v="81"/>
    <d v="2017-02-05T00:00:00"/>
    <n v="50000"/>
    <m/>
    <m/>
    <x v="1"/>
    <m/>
    <s v="ACOMODADOR MES ENERO 2017"/>
    <x v="2"/>
  </r>
  <r>
    <n v="14"/>
    <n v="6800564"/>
    <d v="2017-02-07T00:00:00"/>
    <x v="111"/>
    <s v="BOLETA DE HONORARIO"/>
    <x v="81"/>
    <d v="2017-02-05T00:00:00"/>
    <n v="79000"/>
    <m/>
    <m/>
    <x v="1"/>
    <m/>
    <s v="ACOMODADOR MES ENERO 2017"/>
    <x v="2"/>
  </r>
  <r>
    <n v="13"/>
    <n v="6800565"/>
    <d v="2017-02-07T00:00:00"/>
    <x v="112"/>
    <s v="BOLETA DE HONORARIO"/>
    <x v="81"/>
    <d v="2017-02-05T00:00:00"/>
    <n v="42000"/>
    <m/>
    <m/>
    <x v="1"/>
    <m/>
    <s v="ACOMODADOR MES ENERO 2017"/>
    <x v="2"/>
  </r>
  <r>
    <n v="366"/>
    <n v="6800566"/>
    <d v="2017-02-07T00:00:00"/>
    <x v="113"/>
    <s v="BOLETA DE HONORARIO"/>
    <x v="81"/>
    <d v="2017-02-05T00:00:00"/>
    <n v="32000"/>
    <m/>
    <m/>
    <x v="1"/>
    <m/>
    <s v="ACOMODADOR MES ENERO 2017"/>
    <x v="2"/>
  </r>
  <r>
    <n v="119"/>
    <m/>
    <m/>
    <x v="114"/>
    <s v="BOLETA DE HONORARIO"/>
    <x v="81"/>
    <d v="2017-02-05T00:00:00"/>
    <n v="150000"/>
    <m/>
    <m/>
    <x v="2"/>
    <m/>
    <s v="TRAMOYA CASCANUECES DICIEMBRE 2017"/>
    <x v="2"/>
  </r>
  <r>
    <n v="2"/>
    <n v="6800604"/>
    <d v="2017-02-07T00:00:00"/>
    <x v="115"/>
    <s v="BOLETA DE HONORARIO"/>
    <x v="81"/>
    <d v="2017-02-05T00:00:00"/>
    <n v="100000"/>
    <m/>
    <m/>
    <x v="1"/>
    <m/>
    <s v="ACOMODADOR MES ENERO 2017"/>
    <x v="2"/>
  </r>
  <r>
    <n v="109"/>
    <m/>
    <m/>
    <x v="116"/>
    <s v="BOLETA DE HONORARIO"/>
    <x v="81"/>
    <d v="2017-02-05T00:00:00"/>
    <n v="224665"/>
    <m/>
    <m/>
    <x v="2"/>
    <m/>
    <s v="BANDA NOCHE DE JAZZ Y VINO 2017"/>
    <x v="2"/>
  </r>
  <r>
    <n v="12"/>
    <m/>
    <m/>
    <x v="117"/>
    <s v="BOLETA DE HONORARIO"/>
    <x v="82"/>
    <d v="2017-02-10T00:00:00"/>
    <n v="240000"/>
    <m/>
    <m/>
    <x v="2"/>
    <m/>
    <s v="CLASES DE EXPLORACION MUSICAL ARTISTICA"/>
    <x v="2"/>
  </r>
  <r>
    <n v="17"/>
    <n v="6800576"/>
    <d v="2017-02-07T00:00:00"/>
    <x v="70"/>
    <s v="BOLETA DE HONORARIO"/>
    <x v="82"/>
    <d v="2017-02-05T00:00:00"/>
    <n v="67000"/>
    <m/>
    <m/>
    <x v="0"/>
    <d v="2017-02-08T00:00:00"/>
    <s v="ACOMODADOR MES ENERO 2017"/>
    <x v="2"/>
  </r>
  <r>
    <n v="10"/>
    <n v="6800575"/>
    <d v="2017-02-07T00:00:00"/>
    <x v="118"/>
    <s v="BOLETA DE HONORARIO"/>
    <x v="82"/>
    <d v="2017-01-05T00:00:00"/>
    <n v="60000"/>
    <m/>
    <m/>
    <x v="0"/>
    <d v="2017-02-08T00:00:00"/>
    <s v="ACOMODADOR BOLETERIA REMPLAZO ENERO 2017"/>
    <x v="2"/>
  </r>
  <r>
    <n v="15"/>
    <n v="6800598"/>
    <d v="2017-02-07T00:00:00"/>
    <x v="119"/>
    <s v="BOLETA DE HONORARIO"/>
    <x v="82"/>
    <d v="2017-02-05T00:00:00"/>
    <n v="36000"/>
    <m/>
    <m/>
    <x v="1"/>
    <m/>
    <s v="ACOMODADOR MES ENERO 2017"/>
    <x v="2"/>
  </r>
  <r>
    <n v="371"/>
    <n v="6800597"/>
    <d v="2017-02-07T00:00:00"/>
    <x v="120"/>
    <s v="BOLETA DE HONORARIO"/>
    <x v="83"/>
    <d v="2017-07-06T00:00:00"/>
    <n v="62000"/>
    <m/>
    <m/>
    <x v="0"/>
    <d v="2017-02-08T00:00:00"/>
    <s v="ACOMODADOR MES ENERO 2017"/>
    <x v="2"/>
  </r>
  <r>
    <n v="372"/>
    <n v="6800596"/>
    <d v="2017-02-07T00:00:00"/>
    <x v="121"/>
    <s v="BOLETA DE HONORARIO"/>
    <x v="84"/>
    <d v="2017-02-06T00:00:00"/>
    <n v="30000"/>
    <m/>
    <m/>
    <x v="1"/>
    <m/>
    <s v="ACOMODADOR MES ENERO 2017"/>
    <x v="2"/>
  </r>
  <r>
    <n v="370"/>
    <n v="6800595"/>
    <d v="2017-02-07T00:00:00"/>
    <x v="122"/>
    <s v="BOLETA DE HONORARIO"/>
    <x v="83"/>
    <d v="2017-06-06T00:00:00"/>
    <n v="47000"/>
    <m/>
    <m/>
    <x v="1"/>
    <m/>
    <s v="ACOMODADOR MES ENERO 2017"/>
    <x v="2"/>
  </r>
  <r>
    <m/>
    <m/>
    <m/>
    <x v="123"/>
    <s v="LIQUIDACION EVENTO"/>
    <x v="63"/>
    <d v="2017-01-20T00:00:00"/>
    <n v="6248440"/>
    <m/>
    <m/>
    <x v="2"/>
    <m/>
    <s v="EVENTO TROPICANA ENERO 2017"/>
    <x v="2"/>
  </r>
  <r>
    <m/>
    <m/>
    <m/>
    <x v="124"/>
    <s v="BOLETA DE HONORARIO"/>
    <x v="27"/>
    <d v="2016-12-30T00:00:00"/>
    <n v="300000"/>
    <m/>
    <m/>
    <x v="2"/>
    <m/>
    <s v="SOLISTA EN CONCIERTO CON ORQUESTA JUVENIL "/>
    <x v="2"/>
  </r>
  <r>
    <n v="7"/>
    <n v="6800605"/>
    <d v="2017-02-07T00:00:00"/>
    <x v="125"/>
    <s v="IMPOSICIONES ENERO 2017"/>
    <x v="57"/>
    <d v="2017-02-12T00:00:00"/>
    <n v="8814271"/>
    <m/>
    <m/>
    <x v="1"/>
    <m/>
    <s v="IMPOSICIONES MES DE ENERO 2017"/>
    <x v="2"/>
  </r>
  <r>
    <m/>
    <m/>
    <m/>
    <x v="126"/>
    <s v="ANTICIPO"/>
    <x v="77"/>
    <d v="2017-02-05T00:00:00"/>
    <n v="40000"/>
    <m/>
    <m/>
    <x v="2"/>
    <m/>
    <s v="DIFERNCIA SUELDO ENERO 2017"/>
    <x v="2"/>
  </r>
  <r>
    <m/>
    <m/>
    <m/>
    <x v="127"/>
    <s v="FINIQUITO "/>
    <x v="83"/>
    <d v="2017-02-06T00:00:00"/>
    <n v="1294918"/>
    <m/>
    <m/>
    <x v="2"/>
    <m/>
    <s v="FINIQUITO IGANACIO GALDAME"/>
    <x v="2"/>
  </r>
  <r>
    <n v="3"/>
    <m/>
    <m/>
    <x v="128"/>
    <s v="FACTURA"/>
    <x v="85"/>
    <d v="2017-02-06T00:00:00"/>
    <n v="4968250"/>
    <m/>
    <m/>
    <x v="2"/>
    <m/>
    <s v="DESARME ,TRASLADO,HABILITACION DE OFICINA Y SALA MAQUILLAJE"/>
    <x v="2"/>
  </r>
  <r>
    <n v="198"/>
    <m/>
    <m/>
    <x v="129"/>
    <s v="BOLETA DE HONORARIO"/>
    <x v="82"/>
    <d v="2017-02-10T00:00:00"/>
    <n v="600000"/>
    <m/>
    <m/>
    <x v="2"/>
    <m/>
    <s v="TALLER DE DANZA "/>
    <x v="2"/>
  </r>
  <r>
    <n v="103"/>
    <m/>
    <m/>
    <x v="130"/>
    <s v="BOLETA DE HONORARIO"/>
    <x v="82"/>
    <d v="2017-02-10T00:00:00"/>
    <n v="240000"/>
    <m/>
    <m/>
    <x v="2"/>
    <m/>
    <s v="TEATRO  MUSICAL"/>
    <x v="2"/>
  </r>
  <r>
    <n v="147"/>
    <m/>
    <m/>
    <x v="131"/>
    <s v="BOLETA DE HONORARIO"/>
    <x v="80"/>
    <d v="2017-02-10T00:00:00"/>
    <n v="459000"/>
    <m/>
    <m/>
    <x v="2"/>
    <m/>
    <s v="TALLER DE GUITARRA"/>
    <x v="2"/>
  </r>
  <r>
    <n v="56"/>
    <m/>
    <m/>
    <x v="132"/>
    <s v="BOLETA DE HONORARIO"/>
    <x v="83"/>
    <d v="2017-02-10T00:00:00"/>
    <n v="148500"/>
    <m/>
    <m/>
    <x v="2"/>
    <m/>
    <s v="TALLER PINTURA"/>
    <x v="2"/>
  </r>
  <r>
    <n v="57"/>
    <m/>
    <m/>
    <x v="132"/>
    <s v="BOLETA DE HONORARIO"/>
    <x v="83"/>
    <d v="2017-02-10T00:00:00"/>
    <n v="240000"/>
    <m/>
    <m/>
    <x v="2"/>
    <m/>
    <s v="TALLER ARTES VISUALES"/>
    <x v="2"/>
  </r>
  <r>
    <n v="150"/>
    <m/>
    <m/>
    <x v="133"/>
    <s v="BOLETA DE HONORARIO"/>
    <x v="82"/>
    <d v="2017-02-10T00:00:00"/>
    <n v="240000"/>
    <m/>
    <m/>
    <x v="2"/>
    <m/>
    <s v="TALLER TEATRO JOVEN"/>
    <x v="2"/>
  </r>
  <r>
    <n v="52"/>
    <m/>
    <m/>
    <x v="134"/>
    <s v="BOLETA DE HONORARIO"/>
    <x v="81"/>
    <d v="2017-02-10T00:00:00"/>
    <n v="648000"/>
    <m/>
    <m/>
    <x v="2"/>
    <m/>
    <s v="TALLER DE PIANO"/>
    <x v="2"/>
  </r>
  <r>
    <n v="111"/>
    <m/>
    <m/>
    <x v="135"/>
    <s v="BOLETA DE HONORARIO"/>
    <x v="80"/>
    <d v="2017-02-10T00:00:00"/>
    <n v="202500"/>
    <m/>
    <m/>
    <x v="2"/>
    <m/>
    <s v="TALLER DE CANTO"/>
    <x v="2"/>
  </r>
  <r>
    <n v="21"/>
    <m/>
    <m/>
    <x v="136"/>
    <s v="BOLETA DE HONORARIO"/>
    <x v="81"/>
    <d v="2017-02-10T00:00:00"/>
    <n v="378000"/>
    <m/>
    <m/>
    <x v="2"/>
    <m/>
    <s v="TALLER DE BATERIA"/>
    <x v="2"/>
  </r>
  <r>
    <n v="41"/>
    <m/>
    <m/>
    <x v="137"/>
    <s v="BOLETA DE HONORARIO"/>
    <x v="81"/>
    <d v="2017-02-10T00:00:00"/>
    <n v="162000"/>
    <m/>
    <m/>
    <x v="2"/>
    <m/>
    <s v="TALLER DE ESCULTURA INFANTIL"/>
    <x v="2"/>
  </r>
  <r>
    <s v="F.B"/>
    <m/>
    <m/>
    <x v="138"/>
    <s v="BOLETA DE HONORARIO"/>
    <x v="2"/>
    <d v="2017-02-17T00:00:00"/>
    <n v="120000"/>
    <m/>
    <m/>
    <x v="2"/>
    <m/>
    <s v="TALLER ORFEBRERIA INFANTIA CCO"/>
    <x v="2"/>
  </r>
  <r>
    <s v="F.B"/>
    <m/>
    <m/>
    <x v="139"/>
    <s v="BOLETA DE HONORARIO"/>
    <x v="2"/>
    <d v="2017-02-17T00:00:00"/>
    <n v="120000"/>
    <m/>
    <m/>
    <x v="2"/>
    <m/>
    <s v="TALLER DE DANZA CCO"/>
    <x v="2"/>
  </r>
  <r>
    <s v="F.B"/>
    <m/>
    <m/>
    <x v="140"/>
    <s v="BOLETA DE HONORARIO"/>
    <x v="2"/>
    <d v="2017-02-17T00:00:00"/>
    <n v="120000"/>
    <m/>
    <m/>
    <x v="2"/>
    <m/>
    <s v="TALLER DE CIRCO TEATRO CCO"/>
    <x v="2"/>
  </r>
  <r>
    <m/>
    <m/>
    <m/>
    <x v="141"/>
    <s v="BOLETA DE HONORARIO"/>
    <x v="2"/>
    <d v="2017-02-17T00:00:00"/>
    <n v="120000"/>
    <m/>
    <m/>
    <x v="2"/>
    <m/>
    <s v="TALLER DE SERIGRAFIA CCO"/>
    <x v="2"/>
  </r>
  <r>
    <m/>
    <m/>
    <m/>
    <x v="114"/>
    <s v="BOLETA DE HONORARIO"/>
    <x v="2"/>
    <d v="2017-02-17T00:00:00"/>
    <n v="120000"/>
    <m/>
    <m/>
    <x v="2"/>
    <m/>
    <s v="TALLER DE TEATRO INFANTO JUVENIL CCO"/>
    <x v="2"/>
  </r>
  <r>
    <m/>
    <m/>
    <m/>
    <x v="142"/>
    <s v="BOLETA DE HONORARIO"/>
    <x v="2"/>
    <d v="2017-02-17T00:00:00"/>
    <n v="120000"/>
    <m/>
    <m/>
    <x v="2"/>
    <m/>
    <s v="TALLER DE MOSAICO CCO"/>
    <x v="2"/>
  </r>
  <r>
    <m/>
    <m/>
    <m/>
    <x v="143"/>
    <s v="BOLETA DE HONORARIO"/>
    <x v="2"/>
    <d v="2017-02-17T00:00:00"/>
    <n v="120000"/>
    <m/>
    <m/>
    <x v="2"/>
    <m/>
    <s v="TALLER DE FOTOGRAFIA CCO"/>
    <x v="2"/>
  </r>
  <r>
    <m/>
    <m/>
    <m/>
    <x v="144"/>
    <s v="BOLETA DE HONORARIO"/>
    <x v="2"/>
    <d v="2017-02-17T00:00:00"/>
    <n v="120000"/>
    <m/>
    <m/>
    <x v="2"/>
    <m/>
    <s v="TALLER SERIGRAFIA CCO"/>
    <x v="2"/>
  </r>
  <r>
    <m/>
    <m/>
    <m/>
    <x v="145"/>
    <s v="BOLETA DE HONORARIO"/>
    <x v="2"/>
    <d v="2017-02-17T00:00:00"/>
    <n v="120000"/>
    <m/>
    <m/>
    <x v="2"/>
    <m/>
    <s v="TALLER RECICLAJE INFANTIL CCB"/>
    <x v="2"/>
  </r>
  <r>
    <m/>
    <m/>
    <m/>
    <x v="146"/>
    <m/>
    <x v="2"/>
    <d v="2017-02-17T00:00:00"/>
    <n v="120000"/>
    <m/>
    <m/>
    <x v="2"/>
    <m/>
    <s v="TALLER DE CANTO CCB"/>
    <x v="2"/>
  </r>
  <r>
    <m/>
    <m/>
    <m/>
    <x v="114"/>
    <m/>
    <x v="2"/>
    <d v="2017-02-17T00:00:00"/>
    <n v="120000"/>
    <m/>
    <m/>
    <x v="2"/>
    <m/>
    <s v="TALLER DE TEATRO INFANTO JUVENIL CCB"/>
    <x v="2"/>
  </r>
  <r>
    <m/>
    <m/>
    <m/>
    <x v="141"/>
    <m/>
    <x v="2"/>
    <d v="2017-02-17T00:00:00"/>
    <n v="120000"/>
    <m/>
    <m/>
    <x v="2"/>
    <m/>
    <s v="TALLER DE PINTURA CCB"/>
    <x v="2"/>
  </r>
  <r>
    <m/>
    <m/>
    <m/>
    <x v="143"/>
    <m/>
    <x v="2"/>
    <d v="2017-02-17T00:00:00"/>
    <n v="120000"/>
    <m/>
    <m/>
    <x v="2"/>
    <m/>
    <s v="TALLER DE FOTOGRAFIA CCB"/>
    <x v="2"/>
  </r>
  <r>
    <m/>
    <m/>
    <m/>
    <x v="140"/>
    <m/>
    <x v="2"/>
    <d v="2017-02-17T00:00:00"/>
    <n v="120000"/>
    <m/>
    <m/>
    <x v="2"/>
    <m/>
    <s v="TALLER CIRCO TEATRO CCB"/>
    <x v="2"/>
  </r>
  <r>
    <m/>
    <m/>
    <m/>
    <x v="138"/>
    <m/>
    <x v="2"/>
    <d v="2017-02-17T00:00:00"/>
    <n v="120000"/>
    <m/>
    <m/>
    <x v="2"/>
    <m/>
    <s v="TALLER DE ORFEBRERIA INFANTIL CCB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tipo documentp">
  <location ref="A4:B9" firstHeaderRow="1" firstDataRow="1" firstDataCol="1" rowPageCount="1" colPageCount="1"/>
  <pivotFields count="14">
    <pivotField showAll="0"/>
    <pivotField showAll="0" defaultSubtotal="0"/>
    <pivotField showAll="0" defaultSubtotal="0"/>
    <pivotField showAll="0">
      <items count="148">
        <item x="12"/>
        <item x="103"/>
        <item x="120"/>
        <item x="79"/>
        <item x="117"/>
        <item x="146"/>
        <item x="135"/>
        <item x="86"/>
        <item x="10"/>
        <item x="32"/>
        <item x="84"/>
        <item x="42"/>
        <item x="110"/>
        <item x="80"/>
        <item x="142"/>
        <item x="104"/>
        <item x="33"/>
        <item x="34"/>
        <item x="137"/>
        <item x="107"/>
        <item x="115"/>
        <item x="11"/>
        <item x="55"/>
        <item x="143"/>
        <item x="76"/>
        <item x="74"/>
        <item x="130"/>
        <item x="87"/>
        <item x="128"/>
        <item x="67"/>
        <item x="132"/>
        <item x="28"/>
        <item x="26"/>
        <item x="71"/>
        <item x="52"/>
        <item x="109"/>
        <item x="131"/>
        <item x="35"/>
        <item x="2"/>
        <item x="59"/>
        <item x="9"/>
        <item x="129"/>
        <item x="133"/>
        <item x="47"/>
        <item x="112"/>
        <item x="44"/>
        <item x="14"/>
        <item x="38"/>
        <item x="81"/>
        <item x="78"/>
        <item x="144"/>
        <item x="70"/>
        <item x="46"/>
        <item x="124"/>
        <item x="139"/>
        <item x="108"/>
        <item x="51"/>
        <item x="31"/>
        <item x="17"/>
        <item x="25"/>
        <item x="127"/>
        <item x="111"/>
        <item x="61"/>
        <item x="7"/>
        <item x="99"/>
        <item x="106"/>
        <item x="58"/>
        <item x="122"/>
        <item x="114"/>
        <item x="39"/>
        <item x="75"/>
        <item x="18"/>
        <item x="119"/>
        <item x="136"/>
        <item x="62"/>
        <item x="54"/>
        <item x="83"/>
        <item x="102"/>
        <item x="8"/>
        <item x="63"/>
        <item x="98"/>
        <item x="101"/>
        <item x="5"/>
        <item x="123"/>
        <item x="90"/>
        <item x="140"/>
        <item x="37"/>
        <item x="77"/>
        <item x="6"/>
        <item x="126"/>
        <item x="88"/>
        <item x="73"/>
        <item x="1"/>
        <item x="27"/>
        <item x="138"/>
        <item x="95"/>
        <item x="85"/>
        <item x="105"/>
        <item x="30"/>
        <item x="29"/>
        <item x="66"/>
        <item x="69"/>
        <item x="121"/>
        <item x="24"/>
        <item x="57"/>
        <item x="116"/>
        <item x="36"/>
        <item x="40"/>
        <item x="125"/>
        <item x="20"/>
        <item x="13"/>
        <item x="141"/>
        <item x="43"/>
        <item x="48"/>
        <item x="56"/>
        <item x="134"/>
        <item x="118"/>
        <item x="72"/>
        <item x="0"/>
        <item x="82"/>
        <item x="65"/>
        <item x="91"/>
        <item x="92"/>
        <item x="41"/>
        <item x="21"/>
        <item x="93"/>
        <item x="53"/>
        <item x="94"/>
        <item x="22"/>
        <item x="16"/>
        <item x="4"/>
        <item x="60"/>
        <item x="15"/>
        <item x="64"/>
        <item x="97"/>
        <item x="145"/>
        <item x="68"/>
        <item x="3"/>
        <item x="49"/>
        <item x="50"/>
        <item x="113"/>
        <item x="45"/>
        <item x="100"/>
        <item x="89"/>
        <item x="96"/>
        <item x="19"/>
        <item x="23"/>
        <item t="default"/>
      </items>
    </pivotField>
    <pivotField showAll="0"/>
    <pivotField showAll="0">
      <items count="95">
        <item m="1" x="91"/>
        <item m="1" x="93"/>
        <item x="16"/>
        <item m="1" x="88"/>
        <item m="1" x="89"/>
        <item x="51"/>
        <item m="1" x="90"/>
        <item x="54"/>
        <item x="52"/>
        <item x="53"/>
        <item m="1" x="87"/>
        <item m="1" x="92"/>
        <item x="36"/>
        <item x="20"/>
        <item x="32"/>
        <item x="47"/>
        <item m="1" x="86"/>
        <item x="43"/>
        <item x="71"/>
        <item x="42"/>
        <item x="78"/>
        <item x="38"/>
        <item x="37"/>
        <item x="41"/>
        <item x="39"/>
        <item x="40"/>
        <item x="4"/>
        <item x="6"/>
        <item x="10"/>
        <item x="7"/>
        <item x="5"/>
        <item x="11"/>
        <item x="8"/>
        <item x="9"/>
        <item x="12"/>
        <item x="13"/>
        <item x="14"/>
        <item x="15"/>
        <item x="17"/>
        <item x="18"/>
        <item x="19"/>
        <item x="21"/>
        <item x="22"/>
        <item x="23"/>
        <item x="24"/>
        <item x="25"/>
        <item x="26"/>
        <item x="27"/>
        <item x="28"/>
        <item x="3"/>
        <item x="29"/>
        <item x="30"/>
        <item x="31"/>
        <item x="33"/>
        <item x="34"/>
        <item x="45"/>
        <item x="35"/>
        <item x="58"/>
        <item x="57"/>
        <item x="0"/>
        <item x="61"/>
        <item x="55"/>
        <item x="84"/>
        <item x="63"/>
        <item x="64"/>
        <item x="65"/>
        <item x="66"/>
        <item x="68"/>
        <item x="67"/>
        <item x="69"/>
        <item x="56"/>
        <item x="70"/>
        <item x="72"/>
        <item x="73"/>
        <item x="74"/>
        <item x="60"/>
        <item x="59"/>
        <item x="75"/>
        <item x="76"/>
        <item x="77"/>
        <item x="79"/>
        <item x="80"/>
        <item x="81"/>
        <item x="82"/>
        <item x="83"/>
        <item x="85"/>
        <item x="1"/>
        <item x="49"/>
        <item x="2"/>
        <item x="44"/>
        <item x="46"/>
        <item x="48"/>
        <item x="50"/>
        <item x="62"/>
        <item t="default"/>
      </items>
    </pivotField>
    <pivotField multipleItemSelectionAllowed="1" showAll="0"/>
    <pivotField dataField="1" showAll="0"/>
    <pivotField showAll="0" defaultSubtotal="0"/>
    <pivotField showAll="0" defaultSubtotal="0"/>
    <pivotField axis="axisRow" showAll="0" defaultSubtotal="0">
      <items count="5">
        <item x="0"/>
        <item x="2"/>
        <item x="4"/>
        <item x="1"/>
        <item x="3"/>
      </items>
    </pivotField>
    <pivotField showAll="0" defaultSubtotal="0"/>
    <pivotField showAll="0"/>
    <pivotField axis="axisPage" multipleItemSelectionAllowed="1" showAll="0">
      <items count="4">
        <item x="1"/>
        <item h="1" x="0"/>
        <item h="1" x="2"/>
        <item t="default"/>
      </items>
    </pivotField>
  </pivotFields>
  <rowFields count="1">
    <field x="10"/>
  </rowFields>
  <rowItems count="5">
    <i>
      <x/>
    </i>
    <i>
      <x v="1"/>
    </i>
    <i>
      <x v="3"/>
    </i>
    <i>
      <x v="4"/>
    </i>
    <i t="grand">
      <x/>
    </i>
  </rowItems>
  <colItems count="1">
    <i/>
  </colItems>
  <pageFields count="1">
    <pageField fld="13" hier="-1"/>
  </pageFields>
  <dataFields count="1">
    <dataField name="total pendiente" fld="7" baseField="2" baseItem="0"/>
  </dataFields>
  <formats count="1"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9" sqref="C9"/>
    </sheetView>
  </sheetViews>
  <sheetFormatPr baseColWidth="10" defaultRowHeight="15" x14ac:dyDescent="0.25"/>
  <cols>
    <col min="1" max="1" width="35.7109375" customWidth="1"/>
    <col min="2" max="2" width="14.85546875" customWidth="1"/>
    <col min="3" max="4" width="12.85546875" customWidth="1"/>
    <col min="5" max="16" width="10.140625" customWidth="1"/>
    <col min="17" max="17" width="11.140625" customWidth="1"/>
    <col min="18" max="45" width="10.140625" customWidth="1"/>
    <col min="46" max="54" width="10.42578125" customWidth="1"/>
    <col min="55" max="55" width="11.140625" customWidth="1"/>
    <col min="56" max="69" width="10.42578125" customWidth="1"/>
    <col min="70" max="70" width="11.140625" customWidth="1"/>
    <col min="71" max="71" width="12.5703125" bestFit="1" customWidth="1"/>
  </cols>
  <sheetData>
    <row r="1" spans="1:4" x14ac:dyDescent="0.25">
      <c r="D1">
        <f>VLOOKUP("PAGADO",A5:B5,2)</f>
        <v>3044426</v>
      </c>
    </row>
    <row r="2" spans="1:4" x14ac:dyDescent="0.25">
      <c r="A2" s="4" t="s">
        <v>96</v>
      </c>
      <c r="B2" s="5">
        <v>2016</v>
      </c>
    </row>
    <row r="4" spans="1:4" x14ac:dyDescent="0.25">
      <c r="A4" s="4" t="s">
        <v>111</v>
      </c>
      <c r="B4" t="s">
        <v>110</v>
      </c>
    </row>
    <row r="5" spans="1:4" x14ac:dyDescent="0.25">
      <c r="A5" s="5" t="s">
        <v>118</v>
      </c>
      <c r="B5" s="18">
        <v>3044426</v>
      </c>
    </row>
    <row r="6" spans="1:4" x14ac:dyDescent="0.25">
      <c r="A6" s="5" t="s">
        <v>115</v>
      </c>
      <c r="B6" s="18">
        <v>58991397</v>
      </c>
    </row>
    <row r="7" spans="1:4" x14ac:dyDescent="0.25">
      <c r="A7" s="5" t="s">
        <v>249</v>
      </c>
      <c r="B7" s="18">
        <v>4877474</v>
      </c>
    </row>
    <row r="8" spans="1:4" x14ac:dyDescent="0.25">
      <c r="A8" s="5" t="s">
        <v>250</v>
      </c>
      <c r="B8" s="18">
        <v>500562</v>
      </c>
    </row>
    <row r="9" spans="1:4" x14ac:dyDescent="0.25">
      <c r="A9" s="5" t="s">
        <v>95</v>
      </c>
      <c r="B9" s="6">
        <v>67413859</v>
      </c>
    </row>
  </sheetData>
  <pageMargins left="0.7" right="0.7" top="0.75" bottom="0.75" header="0.3" footer="0.3"/>
  <pageSetup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3"/>
  <sheetViews>
    <sheetView tabSelected="1" zoomScale="91" zoomScaleNormal="91" workbookViewId="0">
      <selection activeCell="B9" sqref="B9"/>
    </sheetView>
  </sheetViews>
  <sheetFormatPr baseColWidth="10" defaultRowHeight="15" x14ac:dyDescent="0.25"/>
  <cols>
    <col min="1" max="1" width="8.42578125" customWidth="1"/>
    <col min="2" max="2" width="51.42578125" style="12" customWidth="1"/>
    <col min="3" max="3" width="27.28515625" customWidth="1"/>
    <col min="4" max="4" width="15.140625" style="5" customWidth="1"/>
    <col min="5" max="5" width="17" style="5" customWidth="1"/>
    <col min="6" max="7" width="14.5703125" customWidth="1"/>
    <col min="8" max="8" width="68.140625" customWidth="1"/>
    <col min="9" max="9" width="13.28515625" customWidth="1"/>
  </cols>
  <sheetData>
    <row r="1" spans="1:9" ht="18.75" x14ac:dyDescent="0.3">
      <c r="B1" s="25" t="s">
        <v>306</v>
      </c>
      <c r="C1" s="26"/>
    </row>
    <row r="2" spans="1:9" ht="18.75" x14ac:dyDescent="0.3">
      <c r="B2" s="25" t="s">
        <v>307</v>
      </c>
      <c r="C2" s="26"/>
    </row>
    <row r="4" spans="1:9" x14ac:dyDescent="0.25">
      <c r="A4" s="1" t="s">
        <v>0</v>
      </c>
      <c r="B4" s="3" t="s">
        <v>1</v>
      </c>
      <c r="C4" s="1" t="s">
        <v>92</v>
      </c>
      <c r="D4" s="10" t="s">
        <v>2</v>
      </c>
      <c r="E4" s="10" t="s">
        <v>3</v>
      </c>
      <c r="F4" s="20" t="s">
        <v>303</v>
      </c>
      <c r="G4" s="20" t="s">
        <v>304</v>
      </c>
      <c r="H4" s="1" t="s">
        <v>18</v>
      </c>
      <c r="I4" s="2" t="s">
        <v>96</v>
      </c>
    </row>
    <row r="5" spans="1:9" x14ac:dyDescent="0.25">
      <c r="A5" s="1">
        <v>37</v>
      </c>
      <c r="B5" s="3" t="s">
        <v>122</v>
      </c>
      <c r="C5" s="3" t="s">
        <v>175</v>
      </c>
      <c r="D5" s="8">
        <v>42738</v>
      </c>
      <c r="E5" s="8">
        <v>42765</v>
      </c>
      <c r="F5" s="17">
        <v>400000</v>
      </c>
      <c r="G5" s="17">
        <v>400000</v>
      </c>
      <c r="H5" s="1" t="s">
        <v>123</v>
      </c>
      <c r="I5" s="2">
        <v>2017</v>
      </c>
    </row>
    <row r="6" spans="1:9" x14ac:dyDescent="0.25">
      <c r="A6" s="1"/>
      <c r="B6" s="3" t="s">
        <v>301</v>
      </c>
      <c r="C6" s="3" t="s">
        <v>93</v>
      </c>
      <c r="D6" s="8">
        <v>42637</v>
      </c>
      <c r="E6" s="8">
        <v>42644</v>
      </c>
      <c r="F6" s="17">
        <v>9619361</v>
      </c>
      <c r="G6" s="17">
        <v>9619361</v>
      </c>
      <c r="H6" s="1" t="s">
        <v>302</v>
      </c>
      <c r="I6" s="13"/>
    </row>
    <row r="7" spans="1:9" x14ac:dyDescent="0.25">
      <c r="A7" s="16" t="s">
        <v>251</v>
      </c>
      <c r="B7" s="3" t="s">
        <v>121</v>
      </c>
      <c r="C7" s="3" t="s">
        <v>175</v>
      </c>
      <c r="D7" s="8">
        <v>42716</v>
      </c>
      <c r="E7" s="8">
        <v>42738</v>
      </c>
      <c r="F7" s="17">
        <v>60000</v>
      </c>
      <c r="G7" s="17">
        <v>60000</v>
      </c>
      <c r="H7" s="1" t="s">
        <v>124</v>
      </c>
      <c r="I7" s="13">
        <v>2016</v>
      </c>
    </row>
    <row r="8" spans="1:9" x14ac:dyDescent="0.25">
      <c r="A8" s="1">
        <v>2672</v>
      </c>
      <c r="B8" s="3" t="s">
        <v>4</v>
      </c>
      <c r="C8" s="1" t="s">
        <v>93</v>
      </c>
      <c r="D8" s="8">
        <v>42582</v>
      </c>
      <c r="E8" s="8">
        <v>42612</v>
      </c>
      <c r="F8" s="17">
        <v>166600</v>
      </c>
      <c r="G8" s="17">
        <v>166600</v>
      </c>
      <c r="H8" s="1" t="s">
        <v>19</v>
      </c>
      <c r="I8">
        <v>2016</v>
      </c>
    </row>
    <row r="9" spans="1:9" x14ac:dyDescent="0.25">
      <c r="A9" s="1">
        <v>6004</v>
      </c>
      <c r="B9" s="3" t="s">
        <v>125</v>
      </c>
      <c r="C9" s="1" t="s">
        <v>93</v>
      </c>
      <c r="D9" s="8">
        <v>42638</v>
      </c>
      <c r="E9" s="8">
        <v>42637</v>
      </c>
      <c r="F9" s="17">
        <v>131064</v>
      </c>
      <c r="G9" s="17">
        <v>131064</v>
      </c>
      <c r="H9" s="1" t="s">
        <v>20</v>
      </c>
      <c r="I9">
        <v>2016</v>
      </c>
    </row>
    <row r="10" spans="1:9" x14ac:dyDescent="0.25">
      <c r="A10" s="1">
        <v>7365</v>
      </c>
      <c r="B10" s="3" t="s">
        <v>125</v>
      </c>
      <c r="C10" s="1" t="s">
        <v>93</v>
      </c>
      <c r="D10" s="8">
        <v>42614</v>
      </c>
      <c r="E10" s="8">
        <v>42644</v>
      </c>
      <c r="F10" s="17">
        <v>1053130</v>
      </c>
      <c r="G10" s="9">
        <v>1053130</v>
      </c>
      <c r="H10" s="1" t="s">
        <v>21</v>
      </c>
      <c r="I10">
        <v>2016</v>
      </c>
    </row>
    <row r="11" spans="1:9" x14ac:dyDescent="0.25">
      <c r="A11" s="1">
        <v>134</v>
      </c>
      <c r="B11" s="3" t="s">
        <v>137</v>
      </c>
      <c r="C11" s="1" t="s">
        <v>93</v>
      </c>
      <c r="D11" s="8">
        <v>42634</v>
      </c>
      <c r="E11" s="8">
        <v>42634</v>
      </c>
      <c r="F11" s="17">
        <v>479000</v>
      </c>
      <c r="G11" s="9">
        <f>+F11</f>
        <v>479000</v>
      </c>
      <c r="H11" s="1" t="s">
        <v>22</v>
      </c>
      <c r="I11">
        <v>2016</v>
      </c>
    </row>
    <row r="12" spans="1:9" x14ac:dyDescent="0.25">
      <c r="A12" s="1">
        <v>7676</v>
      </c>
      <c r="B12" s="3" t="s">
        <v>125</v>
      </c>
      <c r="C12" s="1" t="s">
        <v>93</v>
      </c>
      <c r="D12" s="8">
        <v>42642</v>
      </c>
      <c r="E12" s="8">
        <v>42672</v>
      </c>
      <c r="F12" s="17">
        <v>316535</v>
      </c>
      <c r="G12" s="9">
        <v>316535</v>
      </c>
      <c r="H12" s="1" t="s">
        <v>21</v>
      </c>
      <c r="I12">
        <v>2016</v>
      </c>
    </row>
    <row r="13" spans="1:9" x14ac:dyDescent="0.25">
      <c r="A13" s="1">
        <v>54</v>
      </c>
      <c r="B13" s="3" t="s">
        <v>4</v>
      </c>
      <c r="C13" s="1" t="s">
        <v>93</v>
      </c>
      <c r="D13" s="8">
        <v>42643</v>
      </c>
      <c r="E13" s="8">
        <v>42672</v>
      </c>
      <c r="F13" s="17">
        <v>136950</v>
      </c>
      <c r="G13" s="9">
        <f>+F13</f>
        <v>136950</v>
      </c>
      <c r="H13" s="1" t="s">
        <v>23</v>
      </c>
      <c r="I13">
        <v>2016</v>
      </c>
    </row>
    <row r="14" spans="1:9" x14ac:dyDescent="0.25">
      <c r="A14" s="1">
        <v>23</v>
      </c>
      <c r="B14" s="3" t="s">
        <v>5</v>
      </c>
      <c r="C14" s="1" t="s">
        <v>93</v>
      </c>
      <c r="D14" s="8">
        <v>42615</v>
      </c>
      <c r="E14" s="8">
        <v>42644</v>
      </c>
      <c r="F14" s="17">
        <v>95200</v>
      </c>
      <c r="G14" s="21">
        <v>95200</v>
      </c>
      <c r="H14" s="1" t="s">
        <v>24</v>
      </c>
      <c r="I14">
        <v>2016</v>
      </c>
    </row>
    <row r="15" spans="1:9" x14ac:dyDescent="0.25">
      <c r="A15" s="1">
        <v>49</v>
      </c>
      <c r="B15" s="3" t="s">
        <v>5</v>
      </c>
      <c r="C15" s="1" t="s">
        <v>93</v>
      </c>
      <c r="D15" s="8">
        <v>42640</v>
      </c>
      <c r="E15" s="8">
        <v>42669</v>
      </c>
      <c r="F15" s="17">
        <v>59500</v>
      </c>
      <c r="G15" s="21">
        <v>59500</v>
      </c>
      <c r="H15" s="1" t="s">
        <v>25</v>
      </c>
      <c r="I15">
        <v>2016</v>
      </c>
    </row>
    <row r="16" spans="1:9" x14ac:dyDescent="0.25">
      <c r="A16" s="1">
        <v>927</v>
      </c>
      <c r="B16" s="3" t="s">
        <v>6</v>
      </c>
      <c r="C16" s="1" t="s">
        <v>93</v>
      </c>
      <c r="D16" s="8">
        <v>42655</v>
      </c>
      <c r="E16" s="8">
        <v>42685</v>
      </c>
      <c r="F16" s="17">
        <v>2692970</v>
      </c>
      <c r="G16" s="9">
        <f t="shared" ref="G16:G19" si="0">+F16</f>
        <v>2692970</v>
      </c>
      <c r="H16" s="1" t="s">
        <v>26</v>
      </c>
      <c r="I16">
        <v>2016</v>
      </c>
    </row>
    <row r="17" spans="1:9" x14ac:dyDescent="0.25">
      <c r="A17" s="1">
        <v>83</v>
      </c>
      <c r="B17" s="3" t="s">
        <v>4</v>
      </c>
      <c r="C17" s="1" t="s">
        <v>93</v>
      </c>
      <c r="D17" s="8">
        <v>42674</v>
      </c>
      <c r="E17" s="8">
        <v>42704</v>
      </c>
      <c r="F17" s="17">
        <v>140000</v>
      </c>
      <c r="G17" s="9">
        <f t="shared" si="0"/>
        <v>140000</v>
      </c>
      <c r="H17" s="1" t="s">
        <v>19</v>
      </c>
      <c r="I17">
        <v>2016</v>
      </c>
    </row>
    <row r="18" spans="1:9" x14ac:dyDescent="0.25">
      <c r="A18" s="1">
        <v>84</v>
      </c>
      <c r="B18" s="3" t="s">
        <v>4</v>
      </c>
      <c r="C18" s="1" t="s">
        <v>93</v>
      </c>
      <c r="D18" s="8">
        <v>42674</v>
      </c>
      <c r="E18" s="8">
        <v>42704</v>
      </c>
      <c r="F18" s="17">
        <v>105701</v>
      </c>
      <c r="G18" s="9">
        <f t="shared" si="0"/>
        <v>105701</v>
      </c>
      <c r="H18" s="1" t="s">
        <v>19</v>
      </c>
      <c r="I18">
        <v>2016</v>
      </c>
    </row>
    <row r="19" spans="1:9" x14ac:dyDescent="0.25">
      <c r="A19" s="1">
        <v>214</v>
      </c>
      <c r="B19" s="3" t="s">
        <v>130</v>
      </c>
      <c r="C19" s="1" t="s">
        <v>93</v>
      </c>
      <c r="D19" s="8">
        <v>42679</v>
      </c>
      <c r="E19" s="8">
        <v>42708</v>
      </c>
      <c r="F19" s="17">
        <v>240000</v>
      </c>
      <c r="G19" s="9">
        <f t="shared" si="0"/>
        <v>240000</v>
      </c>
      <c r="H19" s="1" t="s">
        <v>27</v>
      </c>
      <c r="I19">
        <v>2016</v>
      </c>
    </row>
    <row r="20" spans="1:9" x14ac:dyDescent="0.25">
      <c r="A20" s="1">
        <v>1006</v>
      </c>
      <c r="B20" s="3" t="s">
        <v>7</v>
      </c>
      <c r="C20" s="1" t="s">
        <v>93</v>
      </c>
      <c r="D20" s="8">
        <v>42684</v>
      </c>
      <c r="E20" s="8">
        <v>42713</v>
      </c>
      <c r="F20" s="17">
        <v>55662</v>
      </c>
      <c r="G20" s="21">
        <v>55662</v>
      </c>
      <c r="H20" s="1" t="s">
        <v>28</v>
      </c>
      <c r="I20">
        <v>2016</v>
      </c>
    </row>
    <row r="21" spans="1:9" x14ac:dyDescent="0.25">
      <c r="A21" s="1">
        <v>2299</v>
      </c>
      <c r="B21" s="3" t="s">
        <v>127</v>
      </c>
      <c r="C21" s="1" t="s">
        <v>93</v>
      </c>
      <c r="D21" s="8">
        <v>42680</v>
      </c>
      <c r="E21" s="8">
        <v>42709</v>
      </c>
      <c r="F21" s="17">
        <v>282000</v>
      </c>
      <c r="G21" s="21">
        <v>282000</v>
      </c>
      <c r="H21" s="1" t="s">
        <v>29</v>
      </c>
      <c r="I21">
        <v>2016</v>
      </c>
    </row>
    <row r="22" spans="1:9" x14ac:dyDescent="0.25">
      <c r="A22" s="1">
        <v>2350</v>
      </c>
      <c r="B22" s="3" t="s">
        <v>127</v>
      </c>
      <c r="C22" s="1" t="s">
        <v>93</v>
      </c>
      <c r="D22" s="8">
        <v>42680</v>
      </c>
      <c r="E22" s="8">
        <v>42710</v>
      </c>
      <c r="F22" s="17">
        <v>631000</v>
      </c>
      <c r="G22" s="9">
        <f>+F22</f>
        <v>631000</v>
      </c>
      <c r="H22" s="1"/>
    </row>
    <row r="23" spans="1:9" x14ac:dyDescent="0.25">
      <c r="A23" s="1">
        <v>12145</v>
      </c>
      <c r="B23" s="3" t="s">
        <v>114</v>
      </c>
      <c r="C23" s="1" t="s">
        <v>93</v>
      </c>
      <c r="D23" s="8">
        <v>42689</v>
      </c>
      <c r="E23" s="8">
        <v>42718</v>
      </c>
      <c r="F23" s="17">
        <v>131383</v>
      </c>
      <c r="G23" s="21">
        <v>131383</v>
      </c>
      <c r="H23" s="1" t="s">
        <v>30</v>
      </c>
      <c r="I23">
        <v>2016</v>
      </c>
    </row>
    <row r="24" spans="1:9" x14ac:dyDescent="0.25">
      <c r="A24" s="1">
        <v>123</v>
      </c>
      <c r="B24" s="3" t="s">
        <v>8</v>
      </c>
      <c r="C24" s="1" t="s">
        <v>93</v>
      </c>
      <c r="D24" s="8">
        <v>42691</v>
      </c>
      <c r="E24" s="8">
        <v>42720</v>
      </c>
      <c r="F24" s="17">
        <v>432000</v>
      </c>
      <c r="G24" s="9">
        <v>432000</v>
      </c>
      <c r="H24" s="1" t="s">
        <v>300</v>
      </c>
      <c r="I24">
        <v>2016</v>
      </c>
    </row>
    <row r="25" spans="1:9" x14ac:dyDescent="0.25">
      <c r="A25" s="1">
        <v>435</v>
      </c>
      <c r="B25" s="3" t="s">
        <v>120</v>
      </c>
      <c r="C25" s="1" t="s">
        <v>93</v>
      </c>
      <c r="D25" s="8">
        <v>42691</v>
      </c>
      <c r="E25" s="8">
        <v>42720</v>
      </c>
      <c r="F25" s="17">
        <v>500562</v>
      </c>
      <c r="G25" s="21">
        <v>500562</v>
      </c>
      <c r="H25" s="1" t="s">
        <v>31</v>
      </c>
      <c r="I25">
        <v>2016</v>
      </c>
    </row>
    <row r="26" spans="1:9" x14ac:dyDescent="0.25">
      <c r="A26" s="1">
        <v>215</v>
      </c>
      <c r="B26" s="3" t="s">
        <v>130</v>
      </c>
      <c r="C26" s="1" t="s">
        <v>93</v>
      </c>
      <c r="D26" s="8">
        <v>42693</v>
      </c>
      <c r="E26" s="8">
        <v>42722</v>
      </c>
      <c r="F26" s="17">
        <v>100000</v>
      </c>
      <c r="G26" s="9">
        <v>100000</v>
      </c>
      <c r="H26" s="1" t="s">
        <v>32</v>
      </c>
      <c r="I26">
        <v>2016</v>
      </c>
    </row>
    <row r="27" spans="1:9" x14ac:dyDescent="0.25">
      <c r="A27" s="1">
        <v>9099</v>
      </c>
      <c r="B27" s="3" t="s">
        <v>9</v>
      </c>
      <c r="C27" s="1" t="s">
        <v>93</v>
      </c>
      <c r="D27" s="8">
        <v>42695</v>
      </c>
      <c r="E27" s="8">
        <v>42725</v>
      </c>
      <c r="F27" s="17">
        <v>160000</v>
      </c>
      <c r="G27" s="9">
        <v>160000</v>
      </c>
      <c r="H27" s="1" t="s">
        <v>33</v>
      </c>
      <c r="I27">
        <v>2016</v>
      </c>
    </row>
    <row r="28" spans="1:9" x14ac:dyDescent="0.25">
      <c r="A28" s="1">
        <v>424</v>
      </c>
      <c r="B28" s="3" t="s">
        <v>129</v>
      </c>
      <c r="C28" s="1" t="s">
        <v>93</v>
      </c>
      <c r="D28" s="8">
        <v>42695</v>
      </c>
      <c r="E28" s="8">
        <v>42724</v>
      </c>
      <c r="F28" s="17">
        <v>90000</v>
      </c>
      <c r="G28" s="9">
        <v>90000</v>
      </c>
      <c r="H28" s="1" t="s">
        <v>34</v>
      </c>
      <c r="I28">
        <v>2016</v>
      </c>
    </row>
    <row r="29" spans="1:9" x14ac:dyDescent="0.25">
      <c r="A29" s="1">
        <v>2</v>
      </c>
      <c r="B29" s="3" t="s">
        <v>10</v>
      </c>
      <c r="C29" s="1" t="s">
        <v>93</v>
      </c>
      <c r="D29" s="8">
        <v>42697</v>
      </c>
      <c r="E29" s="8">
        <v>42726</v>
      </c>
      <c r="F29" s="17">
        <v>149702</v>
      </c>
      <c r="G29" s="21">
        <v>149702</v>
      </c>
      <c r="H29" s="1" t="s">
        <v>35</v>
      </c>
      <c r="I29">
        <v>2016</v>
      </c>
    </row>
    <row r="30" spans="1:9" x14ac:dyDescent="0.25">
      <c r="A30" s="1">
        <v>471</v>
      </c>
      <c r="B30" s="3" t="s">
        <v>11</v>
      </c>
      <c r="C30" s="1" t="s">
        <v>93</v>
      </c>
      <c r="D30" s="8">
        <v>42699</v>
      </c>
      <c r="E30" s="8">
        <v>42728</v>
      </c>
      <c r="F30" s="17">
        <v>700000</v>
      </c>
      <c r="G30" s="9">
        <v>700000</v>
      </c>
      <c r="H30" s="1" t="s">
        <v>36</v>
      </c>
      <c r="I30">
        <v>2016</v>
      </c>
    </row>
    <row r="31" spans="1:9" x14ac:dyDescent="0.25">
      <c r="A31" s="1">
        <v>473</v>
      </c>
      <c r="B31" s="3" t="s">
        <v>11</v>
      </c>
      <c r="C31" s="1" t="s">
        <v>93</v>
      </c>
      <c r="D31" s="8">
        <v>42699</v>
      </c>
      <c r="E31" s="8">
        <v>42728</v>
      </c>
      <c r="F31" s="17">
        <v>120000</v>
      </c>
      <c r="G31" s="9">
        <v>120000</v>
      </c>
      <c r="H31" s="1" t="s">
        <v>36</v>
      </c>
      <c r="I31">
        <v>2016</v>
      </c>
    </row>
    <row r="32" spans="1:9" x14ac:dyDescent="0.25">
      <c r="A32" s="1">
        <v>34</v>
      </c>
      <c r="B32" s="3" t="s">
        <v>128</v>
      </c>
      <c r="C32" s="1" t="s">
        <v>93</v>
      </c>
      <c r="D32" s="8">
        <v>42704</v>
      </c>
      <c r="E32" s="8">
        <v>42733</v>
      </c>
      <c r="F32" s="17">
        <v>622963</v>
      </c>
      <c r="G32" s="21">
        <v>622963</v>
      </c>
      <c r="H32" s="1" t="s">
        <v>37</v>
      </c>
      <c r="I32">
        <v>2016</v>
      </c>
    </row>
    <row r="33" spans="1:9" x14ac:dyDescent="0.25">
      <c r="A33" s="1">
        <v>2084</v>
      </c>
      <c r="B33" s="3" t="s">
        <v>143</v>
      </c>
      <c r="C33" s="1" t="s">
        <v>93</v>
      </c>
      <c r="D33" s="8">
        <v>42704</v>
      </c>
      <c r="E33" s="8">
        <v>42733</v>
      </c>
      <c r="F33" s="17">
        <v>102302</v>
      </c>
      <c r="G33" s="21">
        <v>102302</v>
      </c>
      <c r="H33" s="1" t="s">
        <v>38</v>
      </c>
      <c r="I33">
        <v>2016</v>
      </c>
    </row>
    <row r="34" spans="1:9" x14ac:dyDescent="0.25">
      <c r="A34" s="1">
        <v>25</v>
      </c>
      <c r="B34" s="3" t="s">
        <v>12</v>
      </c>
      <c r="C34" s="1" t="s">
        <v>93</v>
      </c>
      <c r="D34" s="8">
        <v>42705</v>
      </c>
      <c r="E34" s="8">
        <v>42735</v>
      </c>
      <c r="F34" s="17">
        <v>5890500</v>
      </c>
      <c r="G34" s="21">
        <v>5890500</v>
      </c>
      <c r="H34" s="1" t="s">
        <v>39</v>
      </c>
      <c r="I34">
        <v>2016</v>
      </c>
    </row>
    <row r="35" spans="1:9" x14ac:dyDescent="0.25">
      <c r="A35" s="1">
        <v>848</v>
      </c>
      <c r="B35" s="3" t="s">
        <v>13</v>
      </c>
      <c r="C35" s="1" t="s">
        <v>93</v>
      </c>
      <c r="D35" s="8">
        <v>42706</v>
      </c>
      <c r="E35" s="8">
        <v>42736</v>
      </c>
      <c r="F35" s="17">
        <v>35400</v>
      </c>
      <c r="G35" s="21">
        <v>35400</v>
      </c>
      <c r="H35" s="1" t="s">
        <v>40</v>
      </c>
      <c r="I35">
        <v>2016</v>
      </c>
    </row>
    <row r="36" spans="1:9" x14ac:dyDescent="0.25">
      <c r="A36" s="1">
        <v>26</v>
      </c>
      <c r="B36" s="3" t="s">
        <v>12</v>
      </c>
      <c r="C36" s="1" t="s">
        <v>93</v>
      </c>
      <c r="D36" s="8">
        <v>42706</v>
      </c>
      <c r="E36" s="8">
        <v>42736</v>
      </c>
      <c r="F36" s="17">
        <v>130900</v>
      </c>
      <c r="G36" s="9">
        <v>130900</v>
      </c>
      <c r="H36" s="1" t="s">
        <v>41</v>
      </c>
      <c r="I36">
        <v>2016</v>
      </c>
    </row>
    <row r="37" spans="1:9" x14ac:dyDescent="0.25">
      <c r="A37" s="1">
        <v>27</v>
      </c>
      <c r="B37" s="3" t="s">
        <v>12</v>
      </c>
      <c r="C37" s="1" t="s">
        <v>93</v>
      </c>
      <c r="D37" s="8">
        <v>42707</v>
      </c>
      <c r="E37" s="8">
        <v>42737</v>
      </c>
      <c r="F37" s="17">
        <v>130900</v>
      </c>
      <c r="G37" s="9">
        <v>130900</v>
      </c>
      <c r="H37" s="1" t="s">
        <v>41</v>
      </c>
      <c r="I37">
        <v>2016</v>
      </c>
    </row>
    <row r="38" spans="1:9" x14ac:dyDescent="0.25">
      <c r="A38" s="1">
        <v>374</v>
      </c>
      <c r="B38" s="3" t="s">
        <v>14</v>
      </c>
      <c r="C38" s="1" t="s">
        <v>93</v>
      </c>
      <c r="D38" s="8">
        <v>42709</v>
      </c>
      <c r="E38" s="8">
        <v>42739</v>
      </c>
      <c r="F38" s="17">
        <v>79730</v>
      </c>
      <c r="G38" s="9">
        <f>+F38</f>
        <v>79730</v>
      </c>
      <c r="H38" s="1" t="s">
        <v>42</v>
      </c>
      <c r="I38">
        <v>2016</v>
      </c>
    </row>
    <row r="39" spans="1:9" x14ac:dyDescent="0.25">
      <c r="A39" s="1">
        <v>9165</v>
      </c>
      <c r="B39" s="3" t="s">
        <v>9</v>
      </c>
      <c r="C39" s="1" t="s">
        <v>93</v>
      </c>
      <c r="D39" s="8">
        <v>42709</v>
      </c>
      <c r="E39" s="8">
        <v>42739</v>
      </c>
      <c r="F39" s="17">
        <v>136430</v>
      </c>
      <c r="G39" s="9">
        <v>136430</v>
      </c>
      <c r="H39" s="1" t="s">
        <v>43</v>
      </c>
      <c r="I39">
        <v>2016</v>
      </c>
    </row>
    <row r="40" spans="1:9" x14ac:dyDescent="0.25">
      <c r="A40" s="1">
        <v>547</v>
      </c>
      <c r="B40" s="3" t="s">
        <v>144</v>
      </c>
      <c r="C40" s="1" t="s">
        <v>93</v>
      </c>
      <c r="D40" s="8">
        <v>42719</v>
      </c>
      <c r="E40" s="8">
        <v>42749</v>
      </c>
      <c r="F40" s="17">
        <v>266560</v>
      </c>
      <c r="G40" s="9">
        <f>+F40</f>
        <v>266560</v>
      </c>
      <c r="H40" s="1" t="s">
        <v>44</v>
      </c>
      <c r="I40">
        <v>2016</v>
      </c>
    </row>
    <row r="41" spans="1:9" x14ac:dyDescent="0.25">
      <c r="A41" s="1">
        <v>2370</v>
      </c>
      <c r="B41" s="3" t="s">
        <v>143</v>
      </c>
      <c r="C41" s="1" t="s">
        <v>93</v>
      </c>
      <c r="D41" s="8">
        <v>42720</v>
      </c>
      <c r="E41" s="8">
        <v>42750</v>
      </c>
      <c r="F41" s="17">
        <v>53927</v>
      </c>
      <c r="G41" s="21">
        <v>53927</v>
      </c>
      <c r="H41" s="1" t="s">
        <v>38</v>
      </c>
      <c r="I41">
        <v>2016</v>
      </c>
    </row>
    <row r="42" spans="1:9" x14ac:dyDescent="0.25">
      <c r="A42" s="1">
        <v>2403</v>
      </c>
      <c r="B42" s="3" t="s">
        <v>143</v>
      </c>
      <c r="C42" s="1" t="s">
        <v>93</v>
      </c>
      <c r="D42" s="8">
        <v>42723</v>
      </c>
      <c r="E42" s="8">
        <v>42753</v>
      </c>
      <c r="F42" s="17">
        <v>147412</v>
      </c>
      <c r="G42" s="21">
        <v>147412</v>
      </c>
      <c r="H42" s="1" t="s">
        <v>38</v>
      </c>
      <c r="I42">
        <v>2016</v>
      </c>
    </row>
    <row r="43" spans="1:9" x14ac:dyDescent="0.25">
      <c r="A43" s="1">
        <v>12815</v>
      </c>
      <c r="B43" s="3" t="s">
        <v>114</v>
      </c>
      <c r="C43" s="1" t="s">
        <v>93</v>
      </c>
      <c r="D43" s="8">
        <v>42723</v>
      </c>
      <c r="E43" s="8">
        <v>42753</v>
      </c>
      <c r="F43" s="17">
        <v>131637</v>
      </c>
      <c r="G43" s="9">
        <f>+F43</f>
        <v>131637</v>
      </c>
      <c r="H43" s="1" t="s">
        <v>45</v>
      </c>
      <c r="I43">
        <v>2016</v>
      </c>
    </row>
    <row r="44" spans="1:9" x14ac:dyDescent="0.25">
      <c r="A44" s="1">
        <v>929</v>
      </c>
      <c r="B44" s="3" t="s">
        <v>13</v>
      </c>
      <c r="C44" s="1" t="s">
        <v>93</v>
      </c>
      <c r="D44" s="8">
        <v>42726</v>
      </c>
      <c r="E44" s="8">
        <v>42756</v>
      </c>
      <c r="F44" s="17">
        <v>6000</v>
      </c>
      <c r="G44" s="21">
        <v>6000</v>
      </c>
      <c r="H44" s="1" t="s">
        <v>46</v>
      </c>
      <c r="I44">
        <v>2016</v>
      </c>
    </row>
    <row r="45" spans="1:9" x14ac:dyDescent="0.25">
      <c r="A45" s="1">
        <v>52</v>
      </c>
      <c r="B45" s="3" t="s">
        <v>15</v>
      </c>
      <c r="C45" s="1" t="s">
        <v>93</v>
      </c>
      <c r="D45" s="8">
        <v>42727</v>
      </c>
      <c r="E45" s="8">
        <v>42757</v>
      </c>
      <c r="F45" s="17">
        <v>285600</v>
      </c>
      <c r="G45" s="9">
        <f>+F45</f>
        <v>285600</v>
      </c>
      <c r="H45" s="1" t="s">
        <v>47</v>
      </c>
      <c r="I45">
        <v>2016</v>
      </c>
    </row>
    <row r="46" spans="1:9" x14ac:dyDescent="0.25">
      <c r="A46" s="1">
        <v>39</v>
      </c>
      <c r="B46" s="3" t="s">
        <v>128</v>
      </c>
      <c r="C46" s="1" t="s">
        <v>93</v>
      </c>
      <c r="D46" s="8">
        <v>42730</v>
      </c>
      <c r="E46" s="8">
        <v>42760</v>
      </c>
      <c r="F46" s="17">
        <v>26601</v>
      </c>
      <c r="G46" s="9">
        <v>26601</v>
      </c>
      <c r="H46" s="1" t="s">
        <v>48</v>
      </c>
      <c r="I46">
        <v>2016</v>
      </c>
    </row>
    <row r="47" spans="1:9" x14ac:dyDescent="0.25">
      <c r="A47" s="1">
        <v>540</v>
      </c>
      <c r="B47" s="3" t="s">
        <v>16</v>
      </c>
      <c r="C47" s="1" t="s">
        <v>93</v>
      </c>
      <c r="D47" s="8">
        <v>42730</v>
      </c>
      <c r="E47" s="8">
        <v>42760</v>
      </c>
      <c r="F47" s="17">
        <v>416500</v>
      </c>
      <c r="G47" s="9">
        <f t="shared" ref="G47:G48" si="1">+F47</f>
        <v>416500</v>
      </c>
      <c r="H47" s="1" t="s">
        <v>49</v>
      </c>
      <c r="I47">
        <v>2016</v>
      </c>
    </row>
    <row r="48" spans="1:9" x14ac:dyDescent="0.25">
      <c r="A48" s="1">
        <v>240434</v>
      </c>
      <c r="B48" s="3" t="s">
        <v>17</v>
      </c>
      <c r="C48" s="1" t="s">
        <v>93</v>
      </c>
      <c r="D48" s="8">
        <v>42730</v>
      </c>
      <c r="E48" s="8">
        <v>42760</v>
      </c>
      <c r="F48" s="17">
        <v>127442</v>
      </c>
      <c r="G48" s="9">
        <f t="shared" si="1"/>
        <v>127442</v>
      </c>
      <c r="H48" s="1" t="s">
        <v>50</v>
      </c>
      <c r="I48">
        <v>2016</v>
      </c>
    </row>
    <row r="49" spans="1:9" x14ac:dyDescent="0.25">
      <c r="A49" s="1">
        <v>40</v>
      </c>
      <c r="B49" s="3" t="s">
        <v>128</v>
      </c>
      <c r="C49" s="1" t="s">
        <v>93</v>
      </c>
      <c r="D49" s="8">
        <v>42730</v>
      </c>
      <c r="E49" s="8">
        <v>42760</v>
      </c>
      <c r="F49" s="17">
        <v>444473</v>
      </c>
      <c r="G49" s="21">
        <v>444473</v>
      </c>
      <c r="H49" s="1" t="s">
        <v>51</v>
      </c>
      <c r="I49">
        <v>2016</v>
      </c>
    </row>
    <row r="50" spans="1:9" x14ac:dyDescent="0.25">
      <c r="A50" s="1">
        <v>1012</v>
      </c>
      <c r="B50" s="3" t="s">
        <v>7</v>
      </c>
      <c r="C50" s="1" t="s">
        <v>93</v>
      </c>
      <c r="D50" s="8">
        <v>42705</v>
      </c>
      <c r="E50" s="8">
        <v>42735</v>
      </c>
      <c r="F50" s="17">
        <v>33915</v>
      </c>
      <c r="G50" s="21">
        <v>33915</v>
      </c>
      <c r="H50" s="1" t="s">
        <v>52</v>
      </c>
      <c r="I50">
        <v>2016</v>
      </c>
    </row>
    <row r="51" spans="1:9" x14ac:dyDescent="0.25">
      <c r="A51" s="1">
        <v>607</v>
      </c>
      <c r="B51" s="3" t="s">
        <v>120</v>
      </c>
      <c r="C51" s="1"/>
      <c r="D51" s="8">
        <v>42732</v>
      </c>
      <c r="E51" s="8">
        <v>42763</v>
      </c>
      <c r="F51" s="17">
        <v>501609</v>
      </c>
      <c r="G51" s="9">
        <f>+F51</f>
        <v>501609</v>
      </c>
      <c r="H51" s="1" t="s">
        <v>164</v>
      </c>
      <c r="I51">
        <v>2016</v>
      </c>
    </row>
    <row r="52" spans="1:9" x14ac:dyDescent="0.25">
      <c r="A52" s="1">
        <v>909</v>
      </c>
      <c r="B52" s="3" t="s">
        <v>13</v>
      </c>
      <c r="C52" s="1" t="s">
        <v>93</v>
      </c>
      <c r="D52" s="8">
        <v>42723</v>
      </c>
      <c r="E52" s="8">
        <v>42753</v>
      </c>
      <c r="F52" s="17">
        <v>3881</v>
      </c>
      <c r="G52" s="21">
        <v>3881</v>
      </c>
      <c r="H52" s="1" t="s">
        <v>53</v>
      </c>
      <c r="I52">
        <v>2016</v>
      </c>
    </row>
    <row r="53" spans="1:9" x14ac:dyDescent="0.25">
      <c r="A53" s="1">
        <v>29</v>
      </c>
      <c r="B53" s="3" t="s">
        <v>298</v>
      </c>
      <c r="C53" s="1" t="s">
        <v>93</v>
      </c>
      <c r="D53" s="8">
        <v>42439</v>
      </c>
      <c r="E53" s="8">
        <v>42469</v>
      </c>
      <c r="F53" s="17">
        <v>809200</v>
      </c>
      <c r="G53" s="21">
        <v>809200</v>
      </c>
      <c r="H53" s="1" t="s">
        <v>54</v>
      </c>
      <c r="I53">
        <v>2016</v>
      </c>
    </row>
    <row r="54" spans="1:9" x14ac:dyDescent="0.25">
      <c r="A54" s="1">
        <v>23</v>
      </c>
      <c r="B54" s="3" t="s">
        <v>131</v>
      </c>
      <c r="C54" s="1" t="s">
        <v>93</v>
      </c>
      <c r="D54" s="8">
        <v>42415</v>
      </c>
      <c r="E54" s="8">
        <v>42443</v>
      </c>
      <c r="F54" s="17">
        <v>1814750</v>
      </c>
      <c r="G54" s="21">
        <v>1814750</v>
      </c>
      <c r="H54" s="1" t="s">
        <v>55</v>
      </c>
      <c r="I54">
        <v>2016</v>
      </c>
    </row>
    <row r="55" spans="1:9" x14ac:dyDescent="0.25">
      <c r="A55" s="1">
        <v>291930</v>
      </c>
      <c r="B55" s="3" t="s">
        <v>297</v>
      </c>
      <c r="C55" s="1" t="s">
        <v>93</v>
      </c>
      <c r="D55" s="8">
        <v>42533</v>
      </c>
      <c r="E55" s="8">
        <v>42562</v>
      </c>
      <c r="F55" s="17">
        <v>126000</v>
      </c>
      <c r="G55" s="9">
        <v>126000</v>
      </c>
      <c r="H55" s="1" t="s">
        <v>56</v>
      </c>
      <c r="I55">
        <v>2016</v>
      </c>
    </row>
    <row r="56" spans="1:9" x14ac:dyDescent="0.25">
      <c r="A56" s="1">
        <v>291931</v>
      </c>
      <c r="B56" s="3" t="s">
        <v>297</v>
      </c>
      <c r="C56" s="1" t="s">
        <v>93</v>
      </c>
      <c r="D56" s="8">
        <v>42533</v>
      </c>
      <c r="E56" s="8">
        <v>42562</v>
      </c>
      <c r="F56" s="17">
        <v>565080</v>
      </c>
      <c r="G56" s="9">
        <v>565080</v>
      </c>
      <c r="H56" s="1" t="s">
        <v>57</v>
      </c>
      <c r="I56">
        <v>2016</v>
      </c>
    </row>
    <row r="57" spans="1:9" x14ac:dyDescent="0.25">
      <c r="A57" s="1">
        <v>292126</v>
      </c>
      <c r="B57" s="3" t="s">
        <v>297</v>
      </c>
      <c r="C57" s="1" t="s">
        <v>93</v>
      </c>
      <c r="D57" s="8">
        <v>42542</v>
      </c>
      <c r="E57" s="8">
        <v>42571</v>
      </c>
      <c r="F57" s="17">
        <v>2478000</v>
      </c>
      <c r="G57" s="21">
        <v>2478000</v>
      </c>
      <c r="H57" s="1" t="s">
        <v>58</v>
      </c>
      <c r="I57">
        <v>2016</v>
      </c>
    </row>
    <row r="58" spans="1:9" x14ac:dyDescent="0.25">
      <c r="A58" s="1">
        <v>266733</v>
      </c>
      <c r="B58" s="3" t="s">
        <v>297</v>
      </c>
      <c r="C58" s="1" t="s">
        <v>93</v>
      </c>
      <c r="D58" s="8">
        <v>42471</v>
      </c>
      <c r="E58" s="8">
        <v>42500</v>
      </c>
      <c r="F58" s="17">
        <v>5613461</v>
      </c>
      <c r="G58" s="21">
        <v>5613461</v>
      </c>
      <c r="H58" s="1" t="s">
        <v>59</v>
      </c>
      <c r="I58">
        <v>2016</v>
      </c>
    </row>
    <row r="59" spans="1:9" x14ac:dyDescent="0.25">
      <c r="A59" s="1">
        <v>266734</v>
      </c>
      <c r="B59" s="3" t="s">
        <v>297</v>
      </c>
      <c r="C59" s="1" t="s">
        <v>93</v>
      </c>
      <c r="D59" s="8">
        <v>42471</v>
      </c>
      <c r="E59" s="8">
        <v>42500</v>
      </c>
      <c r="F59" s="17">
        <v>3622192</v>
      </c>
      <c r="G59" s="21">
        <v>3622192</v>
      </c>
      <c r="H59" s="1" t="s">
        <v>59</v>
      </c>
      <c r="I59">
        <v>2016</v>
      </c>
    </row>
    <row r="60" spans="1:9" x14ac:dyDescent="0.25">
      <c r="A60" s="1">
        <v>266735</v>
      </c>
      <c r="B60" s="3" t="s">
        <v>297</v>
      </c>
      <c r="C60" s="1" t="s">
        <v>93</v>
      </c>
      <c r="D60" s="8">
        <v>42471</v>
      </c>
      <c r="E60" s="8">
        <v>42500</v>
      </c>
      <c r="F60" s="17">
        <v>1208137</v>
      </c>
      <c r="G60" s="9">
        <v>1208137</v>
      </c>
      <c r="H60" s="1" t="s">
        <v>60</v>
      </c>
      <c r="I60">
        <v>2016</v>
      </c>
    </row>
    <row r="61" spans="1:9" x14ac:dyDescent="0.25">
      <c r="A61" s="1">
        <v>266736</v>
      </c>
      <c r="B61" s="3" t="s">
        <v>297</v>
      </c>
      <c r="C61" s="1" t="s">
        <v>93</v>
      </c>
      <c r="D61" s="8">
        <v>42471</v>
      </c>
      <c r="E61" s="8">
        <v>42500</v>
      </c>
      <c r="F61" s="17">
        <v>5803525</v>
      </c>
      <c r="G61" s="21">
        <v>5803525</v>
      </c>
      <c r="H61" s="1" t="s">
        <v>61</v>
      </c>
      <c r="I61">
        <v>2016</v>
      </c>
    </row>
    <row r="62" spans="1:9" x14ac:dyDescent="0.25">
      <c r="A62" s="1">
        <v>265505</v>
      </c>
      <c r="B62" s="3" t="s">
        <v>297</v>
      </c>
      <c r="C62" s="1" t="s">
        <v>93</v>
      </c>
      <c r="D62" s="8">
        <v>42394</v>
      </c>
      <c r="E62" s="8">
        <v>42424</v>
      </c>
      <c r="F62" s="17">
        <v>210000</v>
      </c>
      <c r="G62" s="9">
        <v>210000</v>
      </c>
      <c r="H62" s="1" t="s">
        <v>62</v>
      </c>
      <c r="I62">
        <v>2016</v>
      </c>
    </row>
    <row r="63" spans="1:9" x14ac:dyDescent="0.25">
      <c r="A63" s="1">
        <v>3</v>
      </c>
      <c r="B63" s="3" t="s">
        <v>116</v>
      </c>
      <c r="C63" s="3" t="s">
        <v>175</v>
      </c>
      <c r="D63" s="8">
        <v>42731</v>
      </c>
      <c r="E63" s="8">
        <v>42379</v>
      </c>
      <c r="F63" s="17">
        <v>30000</v>
      </c>
      <c r="G63" s="21">
        <v>30000</v>
      </c>
      <c r="H63" s="1" t="s">
        <v>67</v>
      </c>
      <c r="I63">
        <v>2016</v>
      </c>
    </row>
    <row r="64" spans="1:9" x14ac:dyDescent="0.25">
      <c r="A64" s="1">
        <v>58</v>
      </c>
      <c r="B64" s="3" t="s">
        <v>233</v>
      </c>
      <c r="C64" s="3" t="s">
        <v>175</v>
      </c>
      <c r="D64" s="8">
        <v>42401</v>
      </c>
      <c r="E64" s="8">
        <v>42379</v>
      </c>
      <c r="F64" s="17">
        <v>100000</v>
      </c>
      <c r="G64" s="9">
        <f t="shared" ref="G64:G67" si="2">+F64</f>
        <v>100000</v>
      </c>
      <c r="H64" s="1" t="s">
        <v>69</v>
      </c>
      <c r="I64">
        <v>2016</v>
      </c>
    </row>
    <row r="65" spans="1:9" x14ac:dyDescent="0.25">
      <c r="A65" s="1">
        <v>85</v>
      </c>
      <c r="B65" s="3" t="s">
        <v>234</v>
      </c>
      <c r="C65" s="3" t="s">
        <v>175</v>
      </c>
      <c r="D65" s="8">
        <v>42731</v>
      </c>
      <c r="E65" s="8">
        <v>42379</v>
      </c>
      <c r="F65" s="17">
        <v>100000</v>
      </c>
      <c r="G65" s="9">
        <f t="shared" si="2"/>
        <v>100000</v>
      </c>
      <c r="H65" s="1" t="s">
        <v>69</v>
      </c>
      <c r="I65">
        <v>2016</v>
      </c>
    </row>
    <row r="66" spans="1:9" x14ac:dyDescent="0.25">
      <c r="A66" s="1">
        <v>32</v>
      </c>
      <c r="B66" s="3" t="s">
        <v>235</v>
      </c>
      <c r="C66" s="3" t="s">
        <v>175</v>
      </c>
      <c r="D66" s="8">
        <v>42710</v>
      </c>
      <c r="E66" s="8">
        <v>42379</v>
      </c>
      <c r="F66" s="17">
        <v>100000</v>
      </c>
      <c r="G66" s="9">
        <f t="shared" si="2"/>
        <v>100000</v>
      </c>
      <c r="H66" s="1" t="s">
        <v>70</v>
      </c>
      <c r="I66">
        <v>2016</v>
      </c>
    </row>
    <row r="67" spans="1:9" x14ac:dyDescent="0.25">
      <c r="A67" s="1">
        <v>165</v>
      </c>
      <c r="B67" s="3" t="s">
        <v>71</v>
      </c>
      <c r="C67" s="3" t="s">
        <v>175</v>
      </c>
      <c r="D67" s="8">
        <v>42730</v>
      </c>
      <c r="E67" s="8">
        <v>42379</v>
      </c>
      <c r="F67" s="17">
        <v>130000</v>
      </c>
      <c r="G67" s="9">
        <f t="shared" si="2"/>
        <v>130000</v>
      </c>
      <c r="H67" s="1" t="s">
        <v>72</v>
      </c>
      <c r="I67">
        <v>2016</v>
      </c>
    </row>
    <row r="68" spans="1:9" x14ac:dyDescent="0.25">
      <c r="A68" s="1">
        <v>35</v>
      </c>
      <c r="B68" s="3" t="s">
        <v>73</v>
      </c>
      <c r="C68" s="3" t="s">
        <v>175</v>
      </c>
      <c r="D68" s="8">
        <v>42727</v>
      </c>
      <c r="E68" s="8">
        <v>42379</v>
      </c>
      <c r="F68" s="17">
        <v>159998</v>
      </c>
      <c r="G68" s="21">
        <v>159998</v>
      </c>
      <c r="H68" s="1" t="s">
        <v>74</v>
      </c>
      <c r="I68">
        <v>2016</v>
      </c>
    </row>
    <row r="69" spans="1:9" x14ac:dyDescent="0.25">
      <c r="A69" s="1">
        <v>33</v>
      </c>
      <c r="B69" s="3" t="s">
        <v>73</v>
      </c>
      <c r="C69" s="3" t="s">
        <v>175</v>
      </c>
      <c r="D69" s="8">
        <v>42727</v>
      </c>
      <c r="E69" s="8">
        <v>42379</v>
      </c>
      <c r="F69" s="17">
        <v>65007</v>
      </c>
      <c r="G69" s="21">
        <v>65007</v>
      </c>
      <c r="H69" s="1" t="s">
        <v>75</v>
      </c>
      <c r="I69">
        <v>2016</v>
      </c>
    </row>
    <row r="70" spans="1:9" x14ac:dyDescent="0.25">
      <c r="A70" s="1">
        <v>38</v>
      </c>
      <c r="B70" s="3" t="s">
        <v>76</v>
      </c>
      <c r="C70" s="3" t="s">
        <v>175</v>
      </c>
      <c r="D70" s="8">
        <v>42727</v>
      </c>
      <c r="E70" s="8">
        <v>42379</v>
      </c>
      <c r="F70" s="17">
        <v>130000</v>
      </c>
      <c r="G70" s="9">
        <f>+F70</f>
        <v>130000</v>
      </c>
      <c r="H70" s="1" t="s">
        <v>77</v>
      </c>
      <c r="I70">
        <v>2016</v>
      </c>
    </row>
    <row r="71" spans="1:9" x14ac:dyDescent="0.25">
      <c r="A71" s="1">
        <v>91</v>
      </c>
      <c r="B71" s="3" t="s">
        <v>131</v>
      </c>
      <c r="C71" s="3" t="s">
        <v>175</v>
      </c>
      <c r="D71" s="8">
        <v>42528</v>
      </c>
      <c r="E71" s="8">
        <v>42379</v>
      </c>
      <c r="F71" s="17">
        <v>70000</v>
      </c>
      <c r="G71" s="21">
        <v>70000</v>
      </c>
      <c r="H71" s="1" t="s">
        <v>78</v>
      </c>
      <c r="I71">
        <v>2016</v>
      </c>
    </row>
    <row r="72" spans="1:9" x14ac:dyDescent="0.25">
      <c r="A72" s="1">
        <v>7</v>
      </c>
      <c r="B72" s="3" t="s">
        <v>238</v>
      </c>
      <c r="C72" s="3" t="s">
        <v>175</v>
      </c>
      <c r="D72" s="8">
        <v>42717</v>
      </c>
      <c r="E72" s="8">
        <v>42734</v>
      </c>
      <c r="F72" s="17">
        <v>60000</v>
      </c>
      <c r="G72" s="9">
        <f>+F72</f>
        <v>60000</v>
      </c>
      <c r="H72" s="1" t="s">
        <v>239</v>
      </c>
      <c r="I72">
        <v>2016</v>
      </c>
    </row>
    <row r="73" spans="1:9" x14ac:dyDescent="0.25">
      <c r="A73" s="1">
        <v>93</v>
      </c>
      <c r="B73" s="3" t="s">
        <v>131</v>
      </c>
      <c r="C73" s="3" t="s">
        <v>175</v>
      </c>
      <c r="D73" s="8">
        <v>42559</v>
      </c>
      <c r="E73" s="8">
        <v>42379</v>
      </c>
      <c r="F73" s="17">
        <v>200000</v>
      </c>
      <c r="G73" s="21">
        <v>200000</v>
      </c>
      <c r="H73" s="1" t="s">
        <v>79</v>
      </c>
      <c r="I73">
        <v>2016</v>
      </c>
    </row>
    <row r="74" spans="1:9" x14ac:dyDescent="0.25">
      <c r="A74" s="1">
        <v>6</v>
      </c>
      <c r="B74" s="3" t="s">
        <v>80</v>
      </c>
      <c r="C74" s="3" t="s">
        <v>175</v>
      </c>
      <c r="D74" s="8">
        <v>42705</v>
      </c>
      <c r="E74" s="8">
        <v>42379</v>
      </c>
      <c r="F74" s="17">
        <v>300000</v>
      </c>
      <c r="G74" s="9">
        <f>+F74</f>
        <v>300000</v>
      </c>
      <c r="H74" s="1" t="s">
        <v>81</v>
      </c>
      <c r="I74">
        <v>2016</v>
      </c>
    </row>
    <row r="75" spans="1:9" x14ac:dyDescent="0.25">
      <c r="A75" s="1">
        <v>21</v>
      </c>
      <c r="B75" s="3" t="s">
        <v>82</v>
      </c>
      <c r="C75" s="3" t="s">
        <v>175</v>
      </c>
      <c r="D75" s="8">
        <v>42711</v>
      </c>
      <c r="E75" s="8">
        <v>42379</v>
      </c>
      <c r="F75" s="17">
        <v>1600230</v>
      </c>
      <c r="G75" s="21">
        <v>1600230</v>
      </c>
      <c r="H75" s="1" t="s">
        <v>83</v>
      </c>
      <c r="I75">
        <v>2016</v>
      </c>
    </row>
    <row r="76" spans="1:9" x14ac:dyDescent="0.25">
      <c r="A76" s="1">
        <v>167</v>
      </c>
      <c r="B76" s="3" t="s">
        <v>68</v>
      </c>
      <c r="C76" s="3" t="s">
        <v>175</v>
      </c>
      <c r="D76" s="8">
        <v>42709</v>
      </c>
      <c r="E76" s="8">
        <v>42379</v>
      </c>
      <c r="F76" s="17">
        <v>70000</v>
      </c>
      <c r="G76" s="9">
        <f>+F76</f>
        <v>70000</v>
      </c>
      <c r="H76" s="1" t="s">
        <v>84</v>
      </c>
      <c r="I76">
        <v>2016</v>
      </c>
    </row>
    <row r="77" spans="1:9" x14ac:dyDescent="0.25">
      <c r="A77" s="1">
        <v>34</v>
      </c>
      <c r="B77" s="3" t="s">
        <v>73</v>
      </c>
      <c r="C77" s="3" t="s">
        <v>175</v>
      </c>
      <c r="D77" s="8">
        <v>42727</v>
      </c>
      <c r="E77" s="8">
        <v>42379</v>
      </c>
      <c r="F77" s="17">
        <v>74250</v>
      </c>
      <c r="G77" s="21">
        <v>74250</v>
      </c>
      <c r="H77" s="1" t="s">
        <v>85</v>
      </c>
      <c r="I77">
        <v>2016</v>
      </c>
    </row>
    <row r="78" spans="1:9" x14ac:dyDescent="0.25">
      <c r="A78" s="1">
        <v>10</v>
      </c>
      <c r="B78" s="3" t="s">
        <v>86</v>
      </c>
      <c r="C78" s="3" t="s">
        <v>175</v>
      </c>
      <c r="D78" s="8">
        <v>42719</v>
      </c>
      <c r="E78" s="8">
        <v>42379</v>
      </c>
      <c r="F78" s="17">
        <v>300000</v>
      </c>
      <c r="G78" s="9">
        <f t="shared" ref="G78:G79" si="3">+F78</f>
        <v>300000</v>
      </c>
      <c r="H78" s="1" t="s">
        <v>87</v>
      </c>
      <c r="I78">
        <v>2016</v>
      </c>
    </row>
    <row r="79" spans="1:9" x14ac:dyDescent="0.25">
      <c r="A79" s="1">
        <v>116</v>
      </c>
      <c r="B79" s="3" t="s">
        <v>88</v>
      </c>
      <c r="C79" s="3" t="s">
        <v>175</v>
      </c>
      <c r="D79" s="8">
        <v>42720</v>
      </c>
      <c r="E79" s="8">
        <v>42379</v>
      </c>
      <c r="F79" s="17">
        <v>300000</v>
      </c>
      <c r="G79" s="9">
        <f t="shared" si="3"/>
        <v>300000</v>
      </c>
      <c r="H79" s="1" t="s">
        <v>89</v>
      </c>
      <c r="I79">
        <v>2016</v>
      </c>
    </row>
    <row r="80" spans="1:9" x14ac:dyDescent="0.25">
      <c r="A80" s="1">
        <v>35</v>
      </c>
      <c r="B80" s="3" t="s">
        <v>90</v>
      </c>
      <c r="C80" s="3" t="s">
        <v>175</v>
      </c>
      <c r="D80" s="8">
        <v>42727</v>
      </c>
      <c r="E80" s="8">
        <v>42379</v>
      </c>
      <c r="F80" s="17">
        <v>342000</v>
      </c>
      <c r="G80" s="21">
        <v>342000</v>
      </c>
      <c r="H80" s="1" t="s">
        <v>91</v>
      </c>
      <c r="I80">
        <v>2016</v>
      </c>
    </row>
    <row r="81" spans="1:10" x14ac:dyDescent="0.25">
      <c r="A81" s="1">
        <v>5557</v>
      </c>
      <c r="B81" s="3" t="s">
        <v>63</v>
      </c>
      <c r="C81" s="3" t="s">
        <v>94</v>
      </c>
      <c r="D81" s="8">
        <v>42657</v>
      </c>
      <c r="E81" s="8">
        <v>42666</v>
      </c>
      <c r="F81" s="17">
        <v>460000</v>
      </c>
      <c r="G81" s="21">
        <v>460000</v>
      </c>
      <c r="H81" s="1" t="s">
        <v>64</v>
      </c>
      <c r="I81">
        <v>2016</v>
      </c>
    </row>
    <row r="82" spans="1:10" x14ac:dyDescent="0.25">
      <c r="A82" s="1">
        <v>5558</v>
      </c>
      <c r="B82" s="3" t="s">
        <v>63</v>
      </c>
      <c r="C82" s="3" t="s">
        <v>94</v>
      </c>
      <c r="D82" s="8">
        <v>42658</v>
      </c>
      <c r="E82" s="8">
        <v>42666</v>
      </c>
      <c r="F82" s="17">
        <v>122500</v>
      </c>
      <c r="G82" s="21">
        <v>122500</v>
      </c>
      <c r="H82" s="1" t="s">
        <v>65</v>
      </c>
      <c r="I82">
        <v>2016</v>
      </c>
    </row>
    <row r="83" spans="1:10" x14ac:dyDescent="0.25">
      <c r="A83" s="1">
        <v>5559</v>
      </c>
      <c r="B83" s="3" t="s">
        <v>63</v>
      </c>
      <c r="C83" s="3" t="s">
        <v>94</v>
      </c>
      <c r="D83" s="8">
        <v>42683</v>
      </c>
      <c r="E83" s="8">
        <v>42666</v>
      </c>
      <c r="F83" s="17">
        <f>707500-62500</f>
        <v>645000</v>
      </c>
      <c r="G83" s="21">
        <f>707500-62500</f>
        <v>645000</v>
      </c>
      <c r="H83" s="1" t="s">
        <v>66</v>
      </c>
      <c r="I83">
        <v>2016</v>
      </c>
      <c r="J83" t="s">
        <v>112</v>
      </c>
    </row>
    <row r="84" spans="1:10" x14ac:dyDescent="0.25">
      <c r="A84" s="3">
        <v>884671</v>
      </c>
      <c r="B84" s="3" t="s">
        <v>97</v>
      </c>
      <c r="C84" s="3" t="s">
        <v>93</v>
      </c>
      <c r="D84" s="8">
        <v>42740</v>
      </c>
      <c r="E84" s="8">
        <v>42755</v>
      </c>
      <c r="F84" s="17">
        <v>111530</v>
      </c>
      <c r="G84" s="21">
        <v>111530</v>
      </c>
      <c r="H84" s="3" t="s">
        <v>98</v>
      </c>
    </row>
    <row r="85" spans="1:10" x14ac:dyDescent="0.25">
      <c r="A85" s="1"/>
      <c r="B85" s="3" t="s">
        <v>99</v>
      </c>
      <c r="C85" s="3" t="s">
        <v>100</v>
      </c>
      <c r="D85" s="8">
        <v>42752</v>
      </c>
      <c r="E85" s="8">
        <v>42765</v>
      </c>
      <c r="F85" s="17">
        <v>213883</v>
      </c>
      <c r="G85" s="21">
        <v>213883</v>
      </c>
      <c r="H85" s="3" t="s">
        <v>101</v>
      </c>
    </row>
    <row r="86" spans="1:10" x14ac:dyDescent="0.25">
      <c r="A86" s="1">
        <v>38862119</v>
      </c>
      <c r="B86" s="3" t="s">
        <v>102</v>
      </c>
      <c r="C86" s="3" t="s">
        <v>93</v>
      </c>
      <c r="D86" s="8">
        <v>42736</v>
      </c>
      <c r="E86" s="8">
        <v>42758</v>
      </c>
      <c r="F86" s="17">
        <v>64894</v>
      </c>
      <c r="G86" s="21">
        <v>64894</v>
      </c>
      <c r="H86" s="3" t="s">
        <v>103</v>
      </c>
    </row>
    <row r="87" spans="1:10" x14ac:dyDescent="0.25">
      <c r="A87" s="1">
        <v>3710885</v>
      </c>
      <c r="B87" s="3" t="s">
        <v>104</v>
      </c>
      <c r="C87" s="3" t="s">
        <v>93</v>
      </c>
      <c r="D87" s="8">
        <v>42735</v>
      </c>
      <c r="E87" s="8">
        <v>42765</v>
      </c>
      <c r="F87" s="17">
        <v>262162</v>
      </c>
      <c r="G87" s="21">
        <v>262162</v>
      </c>
      <c r="H87" s="3" t="s">
        <v>105</v>
      </c>
    </row>
    <row r="88" spans="1:10" x14ac:dyDescent="0.25">
      <c r="A88" s="2">
        <v>143</v>
      </c>
      <c r="B88" s="2" t="s">
        <v>106</v>
      </c>
      <c r="C88" s="2" t="s">
        <v>175</v>
      </c>
      <c r="D88" s="7">
        <v>42731</v>
      </c>
      <c r="E88" s="7">
        <v>42763</v>
      </c>
      <c r="F88" s="17">
        <v>1100000</v>
      </c>
      <c r="G88" s="9">
        <f>+F88</f>
        <v>1100000</v>
      </c>
      <c r="H88" s="2" t="s">
        <v>109</v>
      </c>
      <c r="I88">
        <v>2016</v>
      </c>
    </row>
    <row r="89" spans="1:10" x14ac:dyDescent="0.25">
      <c r="A89" s="1"/>
      <c r="B89" s="3" t="s">
        <v>108</v>
      </c>
      <c r="C89" s="3" t="s">
        <v>107</v>
      </c>
      <c r="D89" s="8">
        <v>42731</v>
      </c>
      <c r="E89" s="8">
        <v>42763</v>
      </c>
      <c r="F89" s="17">
        <v>90000</v>
      </c>
      <c r="G89" s="21">
        <v>90000</v>
      </c>
      <c r="H89" s="1" t="s">
        <v>117</v>
      </c>
    </row>
    <row r="90" spans="1:10" x14ac:dyDescent="0.25">
      <c r="A90" s="1">
        <v>156607129</v>
      </c>
      <c r="B90" s="3" t="s">
        <v>119</v>
      </c>
      <c r="C90" s="1" t="s">
        <v>212</v>
      </c>
      <c r="D90" s="10"/>
      <c r="E90" s="10"/>
      <c r="F90" s="17">
        <v>2087300</v>
      </c>
      <c r="G90" s="21">
        <v>2087300</v>
      </c>
      <c r="H90" s="1" t="s">
        <v>113</v>
      </c>
    </row>
    <row r="91" spans="1:10" x14ac:dyDescent="0.25">
      <c r="A91" s="1">
        <v>1011</v>
      </c>
      <c r="B91" s="3" t="s">
        <v>135</v>
      </c>
      <c r="C91" s="3" t="s">
        <v>136</v>
      </c>
      <c r="D91" s="14">
        <v>42739</v>
      </c>
      <c r="E91" s="14">
        <v>42770</v>
      </c>
      <c r="F91" s="17">
        <v>17680</v>
      </c>
      <c r="G91" s="21">
        <v>17680</v>
      </c>
      <c r="H91" s="3"/>
      <c r="I91">
        <v>2017</v>
      </c>
    </row>
    <row r="92" spans="1:10" x14ac:dyDescent="0.25">
      <c r="A92" s="1">
        <v>17</v>
      </c>
      <c r="B92" s="3" t="s">
        <v>167</v>
      </c>
      <c r="C92" s="1" t="s">
        <v>168</v>
      </c>
      <c r="D92" s="8">
        <v>42734</v>
      </c>
      <c r="E92" s="8">
        <v>42771</v>
      </c>
      <c r="F92" s="17">
        <v>12000000</v>
      </c>
      <c r="G92" s="9">
        <v>12000000</v>
      </c>
      <c r="H92" s="3" t="s">
        <v>296</v>
      </c>
      <c r="I92">
        <v>2016</v>
      </c>
    </row>
    <row r="93" spans="1:10" x14ac:dyDescent="0.25">
      <c r="A93" s="1">
        <v>2406</v>
      </c>
      <c r="B93" s="3" t="s">
        <v>127</v>
      </c>
      <c r="C93" s="3" t="s">
        <v>126</v>
      </c>
      <c r="D93" s="14">
        <v>42740</v>
      </c>
      <c r="E93" s="14">
        <v>42771</v>
      </c>
      <c r="F93" s="17">
        <v>264500</v>
      </c>
      <c r="G93" s="21">
        <v>264500</v>
      </c>
      <c r="H93" s="3" t="s">
        <v>151</v>
      </c>
    </row>
    <row r="94" spans="1:10" x14ac:dyDescent="0.25">
      <c r="A94" s="1">
        <v>41</v>
      </c>
      <c r="B94" s="3" t="s">
        <v>128</v>
      </c>
      <c r="C94" s="3" t="s">
        <v>93</v>
      </c>
      <c r="D94" s="14">
        <v>42744</v>
      </c>
      <c r="E94" s="14">
        <v>42775</v>
      </c>
      <c r="F94" s="17">
        <v>240018</v>
      </c>
      <c r="G94" s="21">
        <v>240018</v>
      </c>
      <c r="H94" s="3" t="s">
        <v>145</v>
      </c>
    </row>
    <row r="95" spans="1:10" x14ac:dyDescent="0.25">
      <c r="A95" s="1">
        <v>42</v>
      </c>
      <c r="B95" s="3" t="s">
        <v>128</v>
      </c>
      <c r="C95" s="3" t="s">
        <v>93</v>
      </c>
      <c r="D95" s="14">
        <v>42744</v>
      </c>
      <c r="E95" s="14">
        <v>42775</v>
      </c>
      <c r="F95" s="17">
        <v>19398</v>
      </c>
      <c r="G95" s="21">
        <v>19398</v>
      </c>
      <c r="H95" s="3" t="s">
        <v>147</v>
      </c>
    </row>
    <row r="96" spans="1:10" x14ac:dyDescent="0.25">
      <c r="A96" s="1">
        <v>194</v>
      </c>
      <c r="B96" s="3" t="s">
        <v>138</v>
      </c>
      <c r="C96" s="3" t="s">
        <v>93</v>
      </c>
      <c r="D96" s="14">
        <v>42745</v>
      </c>
      <c r="E96" s="14">
        <v>42776</v>
      </c>
      <c r="F96" s="17">
        <v>297500</v>
      </c>
      <c r="G96" s="21">
        <v>297500</v>
      </c>
      <c r="H96" s="3"/>
    </row>
    <row r="97" spans="1:9" x14ac:dyDescent="0.25">
      <c r="A97" s="1">
        <v>1038</v>
      </c>
      <c r="B97" s="3" t="s">
        <v>135</v>
      </c>
      <c r="C97" s="3" t="s">
        <v>93</v>
      </c>
      <c r="D97" s="14">
        <v>42746</v>
      </c>
      <c r="E97" s="14">
        <v>42777</v>
      </c>
      <c r="F97" s="17">
        <v>20441</v>
      </c>
      <c r="G97" s="21">
        <v>20441</v>
      </c>
      <c r="H97" s="3"/>
    </row>
    <row r="98" spans="1:9" x14ac:dyDescent="0.25">
      <c r="A98" s="1">
        <v>1043</v>
      </c>
      <c r="B98" s="3" t="s">
        <v>135</v>
      </c>
      <c r="C98" s="3" t="s">
        <v>93</v>
      </c>
      <c r="D98" s="14">
        <v>42747</v>
      </c>
      <c r="E98" s="14">
        <v>42778</v>
      </c>
      <c r="F98" s="17">
        <v>35040</v>
      </c>
      <c r="G98" s="21">
        <v>35040</v>
      </c>
      <c r="H98" s="3" t="s">
        <v>146</v>
      </c>
    </row>
    <row r="99" spans="1:9" x14ac:dyDescent="0.25">
      <c r="A99" s="1">
        <v>2757</v>
      </c>
      <c r="B99" s="3" t="s">
        <v>143</v>
      </c>
      <c r="C99" s="3" t="s">
        <v>93</v>
      </c>
      <c r="D99" s="14">
        <v>42747</v>
      </c>
      <c r="E99" s="14">
        <v>42778</v>
      </c>
      <c r="F99" s="17">
        <v>236724</v>
      </c>
      <c r="G99" s="21">
        <v>236724</v>
      </c>
      <c r="H99" s="3"/>
    </row>
    <row r="100" spans="1:9" x14ac:dyDescent="0.25">
      <c r="A100" s="1">
        <v>589</v>
      </c>
      <c r="B100" s="3" t="s">
        <v>144</v>
      </c>
      <c r="C100" s="3" t="s">
        <v>93</v>
      </c>
      <c r="D100" s="14">
        <v>42747</v>
      </c>
      <c r="E100" s="14">
        <v>42778</v>
      </c>
      <c r="F100" s="17">
        <v>300000</v>
      </c>
      <c r="G100" s="9">
        <v>300000</v>
      </c>
      <c r="H100" s="3" t="s">
        <v>299</v>
      </c>
    </row>
    <row r="101" spans="1:9" x14ac:dyDescent="0.25">
      <c r="A101" s="1">
        <v>43</v>
      </c>
      <c r="B101" s="3" t="s">
        <v>128</v>
      </c>
      <c r="C101" s="3" t="s">
        <v>93</v>
      </c>
      <c r="D101" s="14">
        <v>42749</v>
      </c>
      <c r="E101" s="14">
        <v>42780</v>
      </c>
      <c r="F101" s="17">
        <v>17499</v>
      </c>
      <c r="G101" s="21">
        <v>17499</v>
      </c>
      <c r="H101" s="3"/>
    </row>
    <row r="102" spans="1:9" x14ac:dyDescent="0.25">
      <c r="A102" s="1">
        <v>1221</v>
      </c>
      <c r="B102" s="3" t="s">
        <v>139</v>
      </c>
      <c r="C102" s="3" t="s">
        <v>93</v>
      </c>
      <c r="D102" s="14">
        <v>42748</v>
      </c>
      <c r="E102" s="14">
        <v>42781</v>
      </c>
      <c r="F102" s="17">
        <v>578653</v>
      </c>
      <c r="G102" s="21">
        <v>578653</v>
      </c>
      <c r="H102" s="3"/>
    </row>
    <row r="103" spans="1:9" ht="14.25" customHeight="1" x14ac:dyDescent="0.25">
      <c r="A103" s="1">
        <v>1055</v>
      </c>
      <c r="B103" s="3" t="s">
        <v>135</v>
      </c>
      <c r="C103" s="3" t="s">
        <v>93</v>
      </c>
      <c r="D103" s="14">
        <v>42751</v>
      </c>
      <c r="E103" s="14">
        <v>42782</v>
      </c>
      <c r="F103" s="17">
        <v>38400</v>
      </c>
      <c r="G103" s="21">
        <v>38400</v>
      </c>
      <c r="H103" s="3"/>
    </row>
    <row r="104" spans="1:9" x14ac:dyDescent="0.25">
      <c r="A104" s="1">
        <v>1268</v>
      </c>
      <c r="B104" s="3" t="s">
        <v>140</v>
      </c>
      <c r="C104" s="3" t="s">
        <v>93</v>
      </c>
      <c r="D104" s="14">
        <v>42751</v>
      </c>
      <c r="E104" s="14">
        <v>42782</v>
      </c>
      <c r="F104" s="17">
        <v>4379200</v>
      </c>
      <c r="G104" s="21">
        <v>4379200</v>
      </c>
      <c r="H104" s="3"/>
    </row>
    <row r="105" spans="1:9" x14ac:dyDescent="0.25">
      <c r="A105" s="1">
        <v>1051</v>
      </c>
      <c r="B105" s="3" t="s">
        <v>135</v>
      </c>
      <c r="C105" s="3" t="s">
        <v>93</v>
      </c>
      <c r="D105" s="14">
        <v>42751</v>
      </c>
      <c r="E105" s="14">
        <v>42782</v>
      </c>
      <c r="F105" s="17">
        <v>55320</v>
      </c>
      <c r="G105" s="21">
        <v>55320</v>
      </c>
      <c r="H105" s="3"/>
    </row>
    <row r="106" spans="1:9" x14ac:dyDescent="0.25">
      <c r="A106" s="1">
        <v>1182</v>
      </c>
      <c r="B106" s="3" t="s">
        <v>141</v>
      </c>
      <c r="C106" s="3" t="s">
        <v>93</v>
      </c>
      <c r="D106" s="14">
        <v>42751</v>
      </c>
      <c r="E106" s="14">
        <v>42751</v>
      </c>
      <c r="F106" s="17">
        <v>1225700</v>
      </c>
      <c r="G106" s="21">
        <v>1225700</v>
      </c>
      <c r="H106" s="3" t="s">
        <v>142</v>
      </c>
    </row>
    <row r="107" spans="1:9" ht="14.25" customHeight="1" x14ac:dyDescent="0.25">
      <c r="A107" s="1">
        <v>1061</v>
      </c>
      <c r="B107" s="3" t="s">
        <v>135</v>
      </c>
      <c r="C107" s="3" t="s">
        <v>93</v>
      </c>
      <c r="D107" s="14">
        <v>42752</v>
      </c>
      <c r="E107" s="14">
        <v>42783</v>
      </c>
      <c r="F107" s="17">
        <v>53310</v>
      </c>
      <c r="G107" s="21">
        <v>53310</v>
      </c>
      <c r="H107" s="3"/>
    </row>
    <row r="108" spans="1:9" x14ac:dyDescent="0.25">
      <c r="A108" s="1">
        <v>290344</v>
      </c>
      <c r="B108" s="3" t="s">
        <v>154</v>
      </c>
      <c r="C108" s="3" t="s">
        <v>93</v>
      </c>
      <c r="D108" s="14">
        <v>42752</v>
      </c>
      <c r="E108" s="14">
        <v>42783</v>
      </c>
      <c r="F108" s="17">
        <v>27060</v>
      </c>
      <c r="G108" s="21">
        <v>27060</v>
      </c>
      <c r="H108" s="3" t="s">
        <v>156</v>
      </c>
    </row>
    <row r="109" spans="1:9" x14ac:dyDescent="0.25">
      <c r="A109" s="1">
        <v>1058</v>
      </c>
      <c r="B109" s="3" t="s">
        <v>135</v>
      </c>
      <c r="C109" s="3" t="s">
        <v>93</v>
      </c>
      <c r="D109" s="14">
        <v>42752</v>
      </c>
      <c r="E109" s="14">
        <v>42783</v>
      </c>
      <c r="F109" s="17">
        <v>2400</v>
      </c>
      <c r="G109" s="21">
        <v>2400</v>
      </c>
      <c r="H109" s="3" t="s">
        <v>148</v>
      </c>
    </row>
    <row r="110" spans="1:9" x14ac:dyDescent="0.25">
      <c r="A110" s="1">
        <v>1066</v>
      </c>
      <c r="B110" s="3" t="s">
        <v>135</v>
      </c>
      <c r="C110" s="3" t="s">
        <v>93</v>
      </c>
      <c r="D110" s="14">
        <v>42753</v>
      </c>
      <c r="E110" s="14">
        <v>42784</v>
      </c>
      <c r="F110" s="17">
        <v>40440</v>
      </c>
      <c r="G110" s="21">
        <v>40440</v>
      </c>
      <c r="H110" s="3"/>
    </row>
    <row r="111" spans="1:9" x14ac:dyDescent="0.25">
      <c r="A111" s="1">
        <v>115</v>
      </c>
      <c r="B111" s="3" t="s">
        <v>232</v>
      </c>
      <c r="C111" s="3" t="s">
        <v>93</v>
      </c>
      <c r="D111" s="14">
        <v>42388</v>
      </c>
      <c r="E111" s="14">
        <v>42754</v>
      </c>
      <c r="F111" s="17">
        <v>500000</v>
      </c>
      <c r="G111" s="9">
        <f>+F111</f>
        <v>500000</v>
      </c>
      <c r="H111" s="3" t="s">
        <v>231</v>
      </c>
      <c r="I111">
        <v>2016</v>
      </c>
    </row>
    <row r="112" spans="1:9" x14ac:dyDescent="0.25">
      <c r="A112" s="1">
        <v>274</v>
      </c>
      <c r="B112" s="3" t="s">
        <v>204</v>
      </c>
      <c r="C112" s="3" t="s">
        <v>175</v>
      </c>
      <c r="D112" s="14">
        <v>42755</v>
      </c>
      <c r="E112" s="14">
        <v>42765</v>
      </c>
      <c r="F112" s="17">
        <v>270000</v>
      </c>
      <c r="G112" s="21">
        <v>270000</v>
      </c>
      <c r="H112" s="3"/>
    </row>
    <row r="113" spans="1:8" x14ac:dyDescent="0.25">
      <c r="A113" s="1">
        <v>416</v>
      </c>
      <c r="B113" s="3" t="s">
        <v>165</v>
      </c>
      <c r="C113" s="3" t="s">
        <v>93</v>
      </c>
      <c r="D113" s="14">
        <v>42756</v>
      </c>
      <c r="E113" s="14">
        <v>42787</v>
      </c>
      <c r="F113" s="17">
        <v>297500</v>
      </c>
      <c r="G113" s="21">
        <v>297500</v>
      </c>
      <c r="H113" s="3"/>
    </row>
    <row r="114" spans="1:8" x14ac:dyDescent="0.25">
      <c r="A114" s="1">
        <v>15</v>
      </c>
      <c r="B114" s="3" t="s">
        <v>199</v>
      </c>
      <c r="C114" s="3" t="s">
        <v>175</v>
      </c>
      <c r="D114" s="14">
        <v>42739</v>
      </c>
      <c r="E114" s="14">
        <v>42771</v>
      </c>
      <c r="F114" s="17">
        <v>36000</v>
      </c>
      <c r="G114" s="21">
        <v>36000</v>
      </c>
      <c r="H114" s="3" t="s">
        <v>224</v>
      </c>
    </row>
    <row r="115" spans="1:8" x14ac:dyDescent="0.25">
      <c r="A115" s="1">
        <v>93</v>
      </c>
      <c r="B115" s="3" t="s">
        <v>236</v>
      </c>
      <c r="C115" s="3" t="s">
        <v>175</v>
      </c>
      <c r="D115" s="14">
        <v>42758</v>
      </c>
      <c r="E115" s="14">
        <v>42765</v>
      </c>
      <c r="F115" s="17">
        <v>1300000</v>
      </c>
      <c r="G115" s="21">
        <v>1300000</v>
      </c>
      <c r="H115" s="3" t="s">
        <v>237</v>
      </c>
    </row>
    <row r="116" spans="1:8" x14ac:dyDescent="0.25">
      <c r="A116" s="1">
        <v>1078</v>
      </c>
      <c r="B116" s="3" t="s">
        <v>135</v>
      </c>
      <c r="C116" s="3" t="s">
        <v>93</v>
      </c>
      <c r="D116" s="14">
        <v>42758</v>
      </c>
      <c r="E116" s="14">
        <v>42758</v>
      </c>
      <c r="F116" s="17">
        <v>48820</v>
      </c>
      <c r="G116" s="21">
        <v>48820</v>
      </c>
      <c r="H116" s="3" t="s">
        <v>152</v>
      </c>
    </row>
    <row r="117" spans="1:8" x14ac:dyDescent="0.25">
      <c r="A117" s="1">
        <v>1083</v>
      </c>
      <c r="B117" s="3" t="s">
        <v>135</v>
      </c>
      <c r="C117" s="3" t="s">
        <v>93</v>
      </c>
      <c r="D117" s="14">
        <v>42759</v>
      </c>
      <c r="E117" s="14">
        <v>42790</v>
      </c>
      <c r="F117" s="17">
        <v>19260</v>
      </c>
      <c r="G117" s="21">
        <v>19260</v>
      </c>
      <c r="H117" s="3"/>
    </row>
    <row r="118" spans="1:8" x14ac:dyDescent="0.25">
      <c r="A118" s="1">
        <v>220</v>
      </c>
      <c r="B118" s="3" t="s">
        <v>153</v>
      </c>
      <c r="C118" s="3" t="s">
        <v>93</v>
      </c>
      <c r="D118" s="14">
        <v>42759</v>
      </c>
      <c r="E118" s="14">
        <v>42790</v>
      </c>
      <c r="F118" s="17">
        <v>190400</v>
      </c>
      <c r="G118" s="21">
        <v>190400</v>
      </c>
      <c r="H118" s="3" t="s">
        <v>166</v>
      </c>
    </row>
    <row r="119" spans="1:8" x14ac:dyDescent="0.25">
      <c r="A119" s="1">
        <v>27</v>
      </c>
      <c r="B119" s="3" t="s">
        <v>178</v>
      </c>
      <c r="C119" s="3" t="s">
        <v>175</v>
      </c>
      <c r="D119" s="14">
        <v>42759</v>
      </c>
      <c r="E119" s="14">
        <v>42771</v>
      </c>
      <c r="F119" s="17">
        <v>55000</v>
      </c>
      <c r="G119" s="21">
        <v>55000</v>
      </c>
      <c r="H119" s="3" t="s">
        <v>224</v>
      </c>
    </row>
    <row r="120" spans="1:8" x14ac:dyDescent="0.25">
      <c r="A120" s="1">
        <v>290535</v>
      </c>
      <c r="B120" s="3" t="s">
        <v>154</v>
      </c>
      <c r="C120" s="3" t="s">
        <v>93</v>
      </c>
      <c r="D120" s="14">
        <v>42759</v>
      </c>
      <c r="E120" s="14">
        <v>42790</v>
      </c>
      <c r="F120" s="17">
        <v>45900</v>
      </c>
      <c r="G120" s="21">
        <v>45900</v>
      </c>
      <c r="H120" s="3" t="s">
        <v>155</v>
      </c>
    </row>
    <row r="121" spans="1:8" x14ac:dyDescent="0.25">
      <c r="A121" s="1">
        <v>3939</v>
      </c>
      <c r="B121" s="3" t="s">
        <v>157</v>
      </c>
      <c r="C121" s="3" t="s">
        <v>93</v>
      </c>
      <c r="D121" s="14">
        <v>42760</v>
      </c>
      <c r="E121" s="14">
        <v>42791</v>
      </c>
      <c r="F121" s="17">
        <v>415116</v>
      </c>
      <c r="G121" s="21">
        <v>415116</v>
      </c>
      <c r="H121" s="3" t="s">
        <v>160</v>
      </c>
    </row>
    <row r="122" spans="1:8" x14ac:dyDescent="0.25">
      <c r="A122" s="1">
        <v>110</v>
      </c>
      <c r="B122" s="3" t="s">
        <v>215</v>
      </c>
      <c r="C122" s="3" t="s">
        <v>175</v>
      </c>
      <c r="D122" s="14">
        <v>42760</v>
      </c>
      <c r="E122" s="14">
        <v>42765</v>
      </c>
      <c r="F122" s="17">
        <v>351760</v>
      </c>
      <c r="G122" s="21">
        <v>351760</v>
      </c>
      <c r="H122" s="3" t="s">
        <v>216</v>
      </c>
    </row>
    <row r="123" spans="1:8" x14ac:dyDescent="0.25">
      <c r="A123" s="1">
        <v>127</v>
      </c>
      <c r="B123" s="3" t="s">
        <v>158</v>
      </c>
      <c r="C123" s="3" t="s">
        <v>126</v>
      </c>
      <c r="D123" s="14">
        <v>42760</v>
      </c>
      <c r="E123" s="14">
        <v>42791</v>
      </c>
      <c r="F123" s="17">
        <v>1519475</v>
      </c>
      <c r="G123" s="21">
        <v>1519475</v>
      </c>
      <c r="H123" s="3" t="s">
        <v>161</v>
      </c>
    </row>
    <row r="124" spans="1:8" x14ac:dyDescent="0.25">
      <c r="A124" s="1">
        <v>30</v>
      </c>
      <c r="B124" s="3" t="s">
        <v>159</v>
      </c>
      <c r="C124" s="3" t="s">
        <v>93</v>
      </c>
      <c r="D124" s="14">
        <v>42760</v>
      </c>
      <c r="E124" s="14">
        <v>42791</v>
      </c>
      <c r="F124" s="17">
        <v>2796500</v>
      </c>
      <c r="G124" s="21">
        <v>2796500</v>
      </c>
      <c r="H124" s="3" t="s">
        <v>162</v>
      </c>
    </row>
    <row r="125" spans="1:8" x14ac:dyDescent="0.25">
      <c r="A125" s="1">
        <v>31</v>
      </c>
      <c r="B125" s="3" t="s">
        <v>159</v>
      </c>
      <c r="C125" s="3" t="s">
        <v>93</v>
      </c>
      <c r="D125" s="14">
        <v>42760</v>
      </c>
      <c r="E125" s="14">
        <v>42791</v>
      </c>
      <c r="F125" s="17">
        <v>4736200</v>
      </c>
      <c r="G125" s="21">
        <v>4736200</v>
      </c>
      <c r="H125" s="3" t="s">
        <v>163</v>
      </c>
    </row>
    <row r="126" spans="1:8" x14ac:dyDescent="0.25">
      <c r="A126" s="1">
        <v>13646</v>
      </c>
      <c r="B126" s="3" t="s">
        <v>169</v>
      </c>
      <c r="C126" s="3" t="s">
        <v>93</v>
      </c>
      <c r="D126" s="14">
        <v>42762</v>
      </c>
      <c r="E126" s="14">
        <v>42777</v>
      </c>
      <c r="F126" s="17">
        <v>131572</v>
      </c>
      <c r="G126" s="21">
        <v>131572</v>
      </c>
      <c r="H126" s="3" t="s">
        <v>170</v>
      </c>
    </row>
    <row r="127" spans="1:8" x14ac:dyDescent="0.25">
      <c r="A127" s="1">
        <v>28</v>
      </c>
      <c r="B127" s="3" t="s">
        <v>229</v>
      </c>
      <c r="C127" s="3" t="s">
        <v>93</v>
      </c>
      <c r="D127" s="14">
        <v>42762</v>
      </c>
      <c r="E127" s="14">
        <v>43049</v>
      </c>
      <c r="F127" s="17">
        <v>10350000</v>
      </c>
      <c r="G127" s="21">
        <v>10350000</v>
      </c>
      <c r="H127" s="3" t="s">
        <v>230</v>
      </c>
    </row>
    <row r="128" spans="1:8" x14ac:dyDescent="0.25">
      <c r="A128" s="1">
        <v>328</v>
      </c>
      <c r="B128" s="3" t="s">
        <v>171</v>
      </c>
      <c r="C128" s="3" t="s">
        <v>172</v>
      </c>
      <c r="D128" s="14">
        <v>42762</v>
      </c>
      <c r="E128" s="14">
        <v>42793</v>
      </c>
      <c r="F128" s="17">
        <v>120000</v>
      </c>
      <c r="G128" s="21">
        <v>120000</v>
      </c>
      <c r="H128" s="3" t="s">
        <v>173</v>
      </c>
    </row>
    <row r="129" spans="1:8" x14ac:dyDescent="0.25">
      <c r="A129" s="1">
        <v>39</v>
      </c>
      <c r="B129" s="3" t="s">
        <v>227</v>
      </c>
      <c r="C129" s="3" t="s">
        <v>175</v>
      </c>
      <c r="D129" s="14">
        <v>42764</v>
      </c>
      <c r="E129" s="14">
        <v>42775</v>
      </c>
      <c r="F129" s="17">
        <v>25000</v>
      </c>
      <c r="G129" s="21">
        <v>25000</v>
      </c>
      <c r="H129" s="3" t="s">
        <v>228</v>
      </c>
    </row>
    <row r="130" spans="1:8" x14ac:dyDescent="0.25">
      <c r="A130" s="1">
        <v>1</v>
      </c>
      <c r="B130" s="3" t="s">
        <v>217</v>
      </c>
      <c r="C130" s="3" t="s">
        <v>175</v>
      </c>
      <c r="D130" s="14">
        <v>42765</v>
      </c>
      <c r="E130" s="14">
        <v>42771</v>
      </c>
      <c r="F130" s="17">
        <v>50000</v>
      </c>
      <c r="G130" s="21">
        <v>50000</v>
      </c>
      <c r="H130" s="3" t="s">
        <v>223</v>
      </c>
    </row>
    <row r="131" spans="1:8" x14ac:dyDescent="0.25">
      <c r="A131" s="1"/>
      <c r="B131" s="3" t="s">
        <v>132</v>
      </c>
      <c r="C131" s="1" t="s">
        <v>134</v>
      </c>
      <c r="D131" s="8">
        <v>42399</v>
      </c>
      <c r="E131" s="8">
        <v>42401</v>
      </c>
      <c r="F131" s="17">
        <v>96813</v>
      </c>
      <c r="G131" s="21">
        <v>96813</v>
      </c>
      <c r="H131" s="3" t="s">
        <v>133</v>
      </c>
    </row>
    <row r="132" spans="1:8" x14ac:dyDescent="0.25">
      <c r="A132" s="1">
        <v>513</v>
      </c>
      <c r="B132" s="3" t="s">
        <v>149</v>
      </c>
      <c r="C132" s="3" t="s">
        <v>93</v>
      </c>
      <c r="D132" s="14">
        <v>42765</v>
      </c>
      <c r="E132" s="14">
        <v>42794</v>
      </c>
      <c r="F132" s="17">
        <v>720000</v>
      </c>
      <c r="G132" s="21">
        <v>720000</v>
      </c>
      <c r="H132" s="3"/>
    </row>
    <row r="133" spans="1:8" x14ac:dyDescent="0.25">
      <c r="A133" s="1">
        <v>675</v>
      </c>
      <c r="B133" s="3" t="s">
        <v>120</v>
      </c>
      <c r="C133" s="3" t="s">
        <v>93</v>
      </c>
      <c r="D133" s="14">
        <v>42765</v>
      </c>
      <c r="E133" s="14">
        <v>42794</v>
      </c>
      <c r="F133" s="17">
        <v>501114</v>
      </c>
      <c r="G133" s="21">
        <v>501114</v>
      </c>
      <c r="H133" s="3" t="s">
        <v>150</v>
      </c>
    </row>
    <row r="134" spans="1:8" x14ac:dyDescent="0.25">
      <c r="A134" s="1">
        <v>4</v>
      </c>
      <c r="B134" s="3" t="s">
        <v>218</v>
      </c>
      <c r="C134" s="3" t="s">
        <v>175</v>
      </c>
      <c r="D134" s="14">
        <v>42766</v>
      </c>
      <c r="E134" s="14">
        <v>42737</v>
      </c>
      <c r="F134" s="17">
        <v>25000</v>
      </c>
      <c r="G134" s="21">
        <v>25000</v>
      </c>
      <c r="H134" s="3" t="s">
        <v>176</v>
      </c>
    </row>
    <row r="135" spans="1:8" x14ac:dyDescent="0.25">
      <c r="A135" s="1">
        <v>201</v>
      </c>
      <c r="B135" s="3" t="s">
        <v>205</v>
      </c>
      <c r="C135" s="3" t="s">
        <v>175</v>
      </c>
      <c r="D135" s="14">
        <v>42766</v>
      </c>
      <c r="E135" s="14">
        <v>42766</v>
      </c>
      <c r="F135" s="17">
        <v>280824</v>
      </c>
      <c r="G135" s="21">
        <v>280824</v>
      </c>
      <c r="H135" s="3" t="s">
        <v>206</v>
      </c>
    </row>
    <row r="136" spans="1:8" x14ac:dyDescent="0.25">
      <c r="A136" s="1">
        <v>42767</v>
      </c>
      <c r="B136" s="3" t="s">
        <v>213</v>
      </c>
      <c r="C136" s="3" t="s">
        <v>175</v>
      </c>
      <c r="D136" s="14">
        <v>42767</v>
      </c>
      <c r="E136" s="14">
        <v>42767</v>
      </c>
      <c r="F136" s="17">
        <v>100000</v>
      </c>
      <c r="G136" s="21">
        <v>100000</v>
      </c>
      <c r="H136" s="3" t="s">
        <v>214</v>
      </c>
    </row>
    <row r="137" spans="1:8" x14ac:dyDescent="0.25">
      <c r="A137" s="1">
        <v>38</v>
      </c>
      <c r="B137" s="3" t="s">
        <v>122</v>
      </c>
      <c r="C137" s="3" t="s">
        <v>175</v>
      </c>
      <c r="D137" s="14">
        <v>42767</v>
      </c>
      <c r="E137" s="14">
        <v>42794</v>
      </c>
      <c r="F137" s="17">
        <v>200000</v>
      </c>
      <c r="G137" s="21">
        <v>200000</v>
      </c>
      <c r="H137" s="3" t="s">
        <v>242</v>
      </c>
    </row>
    <row r="138" spans="1:8" x14ac:dyDescent="0.25">
      <c r="A138" s="1">
        <v>11</v>
      </c>
      <c r="B138" s="3" t="s">
        <v>225</v>
      </c>
      <c r="C138" s="3" t="s">
        <v>175</v>
      </c>
      <c r="D138" s="14">
        <v>42768</v>
      </c>
      <c r="E138" s="14">
        <v>42771</v>
      </c>
      <c r="F138" s="17">
        <v>40000</v>
      </c>
      <c r="G138" s="21">
        <v>40000</v>
      </c>
      <c r="H138" s="3" t="s">
        <v>176</v>
      </c>
    </row>
    <row r="139" spans="1:8" x14ac:dyDescent="0.25">
      <c r="A139" s="1">
        <v>366</v>
      </c>
      <c r="B139" s="3" t="s">
        <v>174</v>
      </c>
      <c r="C139" s="3" t="s">
        <v>175</v>
      </c>
      <c r="D139" s="14">
        <v>42768</v>
      </c>
      <c r="E139" s="14">
        <v>42771</v>
      </c>
      <c r="F139" s="17">
        <v>46000</v>
      </c>
      <c r="G139" s="21">
        <v>46000</v>
      </c>
      <c r="H139" s="3" t="s">
        <v>176</v>
      </c>
    </row>
    <row r="140" spans="1:8" x14ac:dyDescent="0.25">
      <c r="A140" s="1">
        <v>12</v>
      </c>
      <c r="B140" s="3" t="s">
        <v>177</v>
      </c>
      <c r="C140" s="3" t="s">
        <v>175</v>
      </c>
      <c r="D140" s="14">
        <v>42768</v>
      </c>
      <c r="E140" s="14">
        <v>42771</v>
      </c>
      <c r="F140" s="17">
        <v>42000</v>
      </c>
      <c r="G140" s="21">
        <v>42000</v>
      </c>
      <c r="H140" s="3" t="s">
        <v>176</v>
      </c>
    </row>
    <row r="141" spans="1:8" x14ac:dyDescent="0.25">
      <c r="A141" s="1">
        <v>28</v>
      </c>
      <c r="B141" s="3" t="s">
        <v>178</v>
      </c>
      <c r="C141" s="3" t="s">
        <v>175</v>
      </c>
      <c r="D141" s="14">
        <v>42768</v>
      </c>
      <c r="E141" s="14">
        <v>42771</v>
      </c>
      <c r="F141" s="17">
        <v>70000</v>
      </c>
      <c r="G141" s="21">
        <v>70000</v>
      </c>
      <c r="H141" s="3" t="s">
        <v>176</v>
      </c>
    </row>
    <row r="142" spans="1:8" x14ac:dyDescent="0.25">
      <c r="A142" s="1">
        <v>6</v>
      </c>
      <c r="B142" s="3" t="s">
        <v>180</v>
      </c>
      <c r="C142" s="3" t="s">
        <v>175</v>
      </c>
      <c r="D142" s="14">
        <v>42768</v>
      </c>
      <c r="E142" s="14">
        <v>42771</v>
      </c>
      <c r="F142" s="17">
        <v>32000</v>
      </c>
      <c r="G142" s="21">
        <v>32000</v>
      </c>
      <c r="H142" s="3" t="s">
        <v>176</v>
      </c>
    </row>
    <row r="143" spans="1:8" x14ac:dyDescent="0.25">
      <c r="A143" s="1">
        <v>16</v>
      </c>
      <c r="B143" s="3" t="s">
        <v>181</v>
      </c>
      <c r="C143" s="3" t="s">
        <v>175</v>
      </c>
      <c r="D143" s="14">
        <v>42768</v>
      </c>
      <c r="E143" s="14">
        <v>42771</v>
      </c>
      <c r="F143" s="17">
        <v>37000</v>
      </c>
      <c r="G143" s="21">
        <v>37000</v>
      </c>
      <c r="H143" s="3" t="s">
        <v>176</v>
      </c>
    </row>
    <row r="144" spans="1:8" x14ac:dyDescent="0.25">
      <c r="A144" s="1">
        <v>10</v>
      </c>
      <c r="B144" s="3" t="s">
        <v>182</v>
      </c>
      <c r="C144" s="3" t="s">
        <v>175</v>
      </c>
      <c r="D144" s="14">
        <v>42768</v>
      </c>
      <c r="E144" s="14">
        <v>42771</v>
      </c>
      <c r="F144" s="17">
        <v>52000</v>
      </c>
      <c r="G144" s="21">
        <v>52000</v>
      </c>
      <c r="H144" s="3" t="s">
        <v>176</v>
      </c>
    </row>
    <row r="145" spans="1:8" x14ac:dyDescent="0.25">
      <c r="A145" s="1">
        <v>10</v>
      </c>
      <c r="B145" s="3" t="s">
        <v>183</v>
      </c>
      <c r="C145" s="3" t="s">
        <v>175</v>
      </c>
      <c r="D145" s="14">
        <v>42768</v>
      </c>
      <c r="E145" s="14">
        <v>42771</v>
      </c>
      <c r="F145" s="17">
        <v>56000</v>
      </c>
      <c r="G145" s="21">
        <v>56000</v>
      </c>
      <c r="H145" s="3" t="s">
        <v>176</v>
      </c>
    </row>
    <row r="146" spans="1:8" x14ac:dyDescent="0.25">
      <c r="A146" s="1">
        <v>6</v>
      </c>
      <c r="B146" s="3" t="s">
        <v>184</v>
      </c>
      <c r="C146" s="3" t="s">
        <v>175</v>
      </c>
      <c r="D146" s="14">
        <v>42768</v>
      </c>
      <c r="E146" s="14">
        <v>42771</v>
      </c>
      <c r="F146" s="17">
        <v>59000</v>
      </c>
      <c r="G146" s="21">
        <v>59000</v>
      </c>
      <c r="H146" s="3" t="s">
        <v>176</v>
      </c>
    </row>
    <row r="147" spans="1:8" x14ac:dyDescent="0.25">
      <c r="A147" s="1">
        <v>36</v>
      </c>
      <c r="B147" s="3" t="s">
        <v>185</v>
      </c>
      <c r="C147" s="3" t="s">
        <v>175</v>
      </c>
      <c r="D147" s="14">
        <v>42768</v>
      </c>
      <c r="E147" s="14">
        <v>42771</v>
      </c>
      <c r="F147" s="17">
        <v>47000</v>
      </c>
      <c r="G147" s="21">
        <v>47000</v>
      </c>
      <c r="H147" s="3" t="s">
        <v>176</v>
      </c>
    </row>
    <row r="148" spans="1:8" x14ac:dyDescent="0.25">
      <c r="A148" s="1">
        <v>4</v>
      </c>
      <c r="B148" s="3" t="s">
        <v>186</v>
      </c>
      <c r="C148" s="3" t="s">
        <v>175</v>
      </c>
      <c r="D148" s="14">
        <v>42768</v>
      </c>
      <c r="E148" s="14">
        <v>42771</v>
      </c>
      <c r="F148" s="17">
        <v>30000</v>
      </c>
      <c r="G148" s="21">
        <v>30000</v>
      </c>
      <c r="H148" s="3" t="s">
        <v>176</v>
      </c>
    </row>
    <row r="149" spans="1:8" x14ac:dyDescent="0.25">
      <c r="A149" s="1">
        <v>4</v>
      </c>
      <c r="B149" s="3" t="s">
        <v>187</v>
      </c>
      <c r="C149" s="3" t="s">
        <v>175</v>
      </c>
      <c r="D149" s="14">
        <v>42768</v>
      </c>
      <c r="E149" s="14">
        <v>42771</v>
      </c>
      <c r="F149" s="17">
        <v>37000</v>
      </c>
      <c r="G149" s="21">
        <v>37000</v>
      </c>
      <c r="H149" s="3" t="s">
        <v>176</v>
      </c>
    </row>
    <row r="150" spans="1:8" x14ac:dyDescent="0.25">
      <c r="A150" s="1">
        <v>2</v>
      </c>
      <c r="B150" s="3" t="s">
        <v>188</v>
      </c>
      <c r="C150" s="3" t="s">
        <v>175</v>
      </c>
      <c r="D150" s="14">
        <v>42768</v>
      </c>
      <c r="E150" s="14">
        <v>42771</v>
      </c>
      <c r="F150" s="17">
        <v>35000</v>
      </c>
      <c r="G150" s="21">
        <v>35000</v>
      </c>
      <c r="H150" s="3" t="s">
        <v>176</v>
      </c>
    </row>
    <row r="151" spans="1:8" x14ac:dyDescent="0.25">
      <c r="A151" s="1">
        <v>362</v>
      </c>
      <c r="B151" s="3" t="s">
        <v>189</v>
      </c>
      <c r="C151" s="3" t="s">
        <v>175</v>
      </c>
      <c r="D151" s="14">
        <v>42768</v>
      </c>
      <c r="E151" s="14">
        <v>42771</v>
      </c>
      <c r="F151" s="17">
        <v>20000</v>
      </c>
      <c r="G151" s="21">
        <v>20000</v>
      </c>
      <c r="H151" s="3" t="s">
        <v>176</v>
      </c>
    </row>
    <row r="152" spans="1:8" x14ac:dyDescent="0.25">
      <c r="A152" s="1">
        <v>16</v>
      </c>
      <c r="B152" s="3" t="s">
        <v>190</v>
      </c>
      <c r="C152" s="3" t="s">
        <v>175</v>
      </c>
      <c r="D152" s="14">
        <v>42768</v>
      </c>
      <c r="E152" s="14">
        <v>42771</v>
      </c>
      <c r="F152" s="17">
        <v>44000</v>
      </c>
      <c r="G152" s="21">
        <v>44000</v>
      </c>
      <c r="H152" s="3" t="s">
        <v>176</v>
      </c>
    </row>
    <row r="153" spans="1:8" x14ac:dyDescent="0.25">
      <c r="A153" s="1">
        <v>34</v>
      </c>
      <c r="B153" s="3" t="s">
        <v>191</v>
      </c>
      <c r="C153" s="3" t="s">
        <v>175</v>
      </c>
      <c r="D153" s="14">
        <v>42768</v>
      </c>
      <c r="E153" s="14">
        <v>42771</v>
      </c>
      <c r="F153" s="17">
        <v>22000</v>
      </c>
      <c r="G153" s="21">
        <v>22000</v>
      </c>
      <c r="H153" s="3" t="s">
        <v>176</v>
      </c>
    </row>
    <row r="154" spans="1:8" x14ac:dyDescent="0.25">
      <c r="A154" s="1">
        <v>363</v>
      </c>
      <c r="B154" s="3" t="s">
        <v>192</v>
      </c>
      <c r="C154" s="3" t="s">
        <v>175</v>
      </c>
      <c r="D154" s="14">
        <v>42768</v>
      </c>
      <c r="E154" s="14">
        <v>42771</v>
      </c>
      <c r="F154" s="17">
        <v>22000</v>
      </c>
      <c r="G154" s="21">
        <v>22000</v>
      </c>
      <c r="H154" s="3" t="s">
        <v>176</v>
      </c>
    </row>
    <row r="155" spans="1:8" x14ac:dyDescent="0.25">
      <c r="A155" s="1">
        <v>364</v>
      </c>
      <c r="B155" s="3" t="s">
        <v>193</v>
      </c>
      <c r="C155" s="3" t="s">
        <v>175</v>
      </c>
      <c r="D155" s="14">
        <v>42768</v>
      </c>
      <c r="E155" s="14">
        <v>42771</v>
      </c>
      <c r="F155" s="17">
        <v>32000</v>
      </c>
      <c r="G155" s="21">
        <v>32000</v>
      </c>
      <c r="H155" s="3" t="s">
        <v>176</v>
      </c>
    </row>
    <row r="156" spans="1:8" x14ac:dyDescent="0.25">
      <c r="A156" s="1">
        <v>365</v>
      </c>
      <c r="B156" s="3" t="s">
        <v>194</v>
      </c>
      <c r="C156" s="3" t="s">
        <v>175</v>
      </c>
      <c r="D156" s="14">
        <v>42768</v>
      </c>
      <c r="E156" s="14">
        <v>42771</v>
      </c>
      <c r="F156" s="17">
        <v>32000</v>
      </c>
      <c r="G156" s="21">
        <v>32000</v>
      </c>
      <c r="H156" s="3" t="s">
        <v>176</v>
      </c>
    </row>
    <row r="157" spans="1:8" x14ac:dyDescent="0.25">
      <c r="A157" s="1">
        <v>27</v>
      </c>
      <c r="B157" s="3" t="s">
        <v>195</v>
      </c>
      <c r="C157" s="3" t="s">
        <v>175</v>
      </c>
      <c r="D157" s="14">
        <v>42768</v>
      </c>
      <c r="E157" s="14">
        <v>42771</v>
      </c>
      <c r="F157" s="17">
        <v>25000</v>
      </c>
      <c r="G157" s="21">
        <v>25000</v>
      </c>
      <c r="H157" s="3" t="s">
        <v>176</v>
      </c>
    </row>
    <row r="158" spans="1:8" x14ac:dyDescent="0.25">
      <c r="A158" s="1">
        <v>46</v>
      </c>
      <c r="B158" s="3" t="s">
        <v>196</v>
      </c>
      <c r="C158" s="3" t="s">
        <v>175</v>
      </c>
      <c r="D158" s="14">
        <v>42768</v>
      </c>
      <c r="E158" s="14">
        <v>42771</v>
      </c>
      <c r="F158" s="17">
        <v>40000</v>
      </c>
      <c r="G158" s="21">
        <v>40000</v>
      </c>
      <c r="H158" s="3" t="s">
        <v>176</v>
      </c>
    </row>
    <row r="159" spans="1:8" x14ac:dyDescent="0.25">
      <c r="A159" s="1">
        <v>7</v>
      </c>
      <c r="B159" s="3" t="s">
        <v>197</v>
      </c>
      <c r="C159" s="3" t="s">
        <v>175</v>
      </c>
      <c r="D159" s="14">
        <v>42768</v>
      </c>
      <c r="E159" s="14">
        <v>42771</v>
      </c>
      <c r="F159" s="17">
        <v>64000</v>
      </c>
      <c r="G159" s="21">
        <v>64000</v>
      </c>
      <c r="H159" s="3" t="s">
        <v>176</v>
      </c>
    </row>
    <row r="160" spans="1:8" x14ac:dyDescent="0.25">
      <c r="A160" s="1">
        <v>7</v>
      </c>
      <c r="B160" s="3" t="s">
        <v>198</v>
      </c>
      <c r="C160" s="3" t="s">
        <v>175</v>
      </c>
      <c r="D160" s="14">
        <v>42768</v>
      </c>
      <c r="E160" s="14">
        <v>42771</v>
      </c>
      <c r="F160" s="17">
        <v>30000</v>
      </c>
      <c r="G160" s="21">
        <v>30000</v>
      </c>
      <c r="H160" s="3" t="s">
        <v>176</v>
      </c>
    </row>
    <row r="161" spans="1:8" x14ac:dyDescent="0.25">
      <c r="A161" s="1">
        <v>10</v>
      </c>
      <c r="B161" s="3" t="s">
        <v>200</v>
      </c>
      <c r="C161" s="3" t="s">
        <v>175</v>
      </c>
      <c r="D161" s="14">
        <v>42768</v>
      </c>
      <c r="E161" s="14">
        <v>42771</v>
      </c>
      <c r="F161" s="17">
        <v>50000</v>
      </c>
      <c r="G161" s="21">
        <v>50000</v>
      </c>
      <c r="H161" s="3" t="s">
        <v>176</v>
      </c>
    </row>
    <row r="162" spans="1:8" x14ac:dyDescent="0.25">
      <c r="A162" s="1">
        <v>14</v>
      </c>
      <c r="B162" s="3" t="s">
        <v>201</v>
      </c>
      <c r="C162" s="3" t="s">
        <v>175</v>
      </c>
      <c r="D162" s="14">
        <v>42768</v>
      </c>
      <c r="E162" s="14">
        <v>42771</v>
      </c>
      <c r="F162" s="17">
        <v>79000</v>
      </c>
      <c r="G162" s="21">
        <v>79000</v>
      </c>
      <c r="H162" s="3" t="s">
        <v>176</v>
      </c>
    </row>
    <row r="163" spans="1:8" x14ac:dyDescent="0.25">
      <c r="A163" s="1">
        <v>13</v>
      </c>
      <c r="B163" s="3" t="s">
        <v>202</v>
      </c>
      <c r="C163" s="3" t="s">
        <v>175</v>
      </c>
      <c r="D163" s="14">
        <v>42768</v>
      </c>
      <c r="E163" s="14">
        <v>42771</v>
      </c>
      <c r="F163" s="17">
        <v>42000</v>
      </c>
      <c r="G163" s="21">
        <v>42000</v>
      </c>
      <c r="H163" s="3" t="s">
        <v>176</v>
      </c>
    </row>
    <row r="164" spans="1:8" x14ac:dyDescent="0.25">
      <c r="A164" s="1">
        <v>366</v>
      </c>
      <c r="B164" s="3" t="s">
        <v>203</v>
      </c>
      <c r="C164" s="3" t="s">
        <v>175</v>
      </c>
      <c r="D164" s="14">
        <v>42768</v>
      </c>
      <c r="E164" s="14">
        <v>42771</v>
      </c>
      <c r="F164" s="17">
        <v>32000</v>
      </c>
      <c r="G164" s="21">
        <v>32000</v>
      </c>
      <c r="H164" s="3" t="s">
        <v>176</v>
      </c>
    </row>
    <row r="165" spans="1:8" x14ac:dyDescent="0.25">
      <c r="A165" s="1">
        <v>119</v>
      </c>
      <c r="B165" s="3" t="s">
        <v>207</v>
      </c>
      <c r="C165" s="3" t="s">
        <v>175</v>
      </c>
      <c r="D165" s="14">
        <v>42768</v>
      </c>
      <c r="E165" s="14">
        <v>42771</v>
      </c>
      <c r="F165" s="17">
        <v>150000</v>
      </c>
      <c r="G165" s="9">
        <v>150000</v>
      </c>
      <c r="H165" s="3" t="s">
        <v>211</v>
      </c>
    </row>
    <row r="166" spans="1:8" x14ac:dyDescent="0.25">
      <c r="A166" s="1">
        <v>2</v>
      </c>
      <c r="B166" s="3" t="s">
        <v>208</v>
      </c>
      <c r="C166" s="3" t="s">
        <v>175</v>
      </c>
      <c r="D166" s="14">
        <v>42768</v>
      </c>
      <c r="E166" s="14">
        <v>42771</v>
      </c>
      <c r="F166" s="17">
        <v>100000</v>
      </c>
      <c r="G166" s="21">
        <v>100000</v>
      </c>
      <c r="H166" s="3" t="s">
        <v>176</v>
      </c>
    </row>
    <row r="167" spans="1:8" x14ac:dyDescent="0.25">
      <c r="A167" s="1">
        <v>109</v>
      </c>
      <c r="B167" s="3" t="s">
        <v>209</v>
      </c>
      <c r="C167" s="3" t="s">
        <v>175</v>
      </c>
      <c r="D167" s="14">
        <v>42768</v>
      </c>
      <c r="E167" s="14">
        <v>42771</v>
      </c>
      <c r="F167" s="17">
        <v>224665</v>
      </c>
      <c r="G167" s="21">
        <v>224665</v>
      </c>
      <c r="H167" s="3" t="s">
        <v>210</v>
      </c>
    </row>
    <row r="168" spans="1:8" x14ac:dyDescent="0.25">
      <c r="A168" s="1">
        <v>12</v>
      </c>
      <c r="B168" s="3" t="s">
        <v>240</v>
      </c>
      <c r="C168" s="3" t="s">
        <v>175</v>
      </c>
      <c r="D168" s="14">
        <v>42769</v>
      </c>
      <c r="E168" s="14">
        <v>42776</v>
      </c>
      <c r="F168" s="17">
        <v>240000</v>
      </c>
      <c r="G168" s="21">
        <v>240000</v>
      </c>
      <c r="H168" s="3" t="s">
        <v>241</v>
      </c>
    </row>
    <row r="169" spans="1:8" x14ac:dyDescent="0.25">
      <c r="A169" s="1">
        <v>17</v>
      </c>
      <c r="B169" s="3" t="s">
        <v>199</v>
      </c>
      <c r="C169" s="3" t="s">
        <v>175</v>
      </c>
      <c r="D169" s="14">
        <v>42769</v>
      </c>
      <c r="E169" s="14">
        <v>42771</v>
      </c>
      <c r="F169" s="17">
        <v>67000</v>
      </c>
      <c r="G169" s="21">
        <v>67000</v>
      </c>
      <c r="H169" s="3" t="s">
        <v>176</v>
      </c>
    </row>
    <row r="170" spans="1:8" x14ac:dyDescent="0.25">
      <c r="A170" s="1">
        <v>10</v>
      </c>
      <c r="B170" s="3" t="s">
        <v>179</v>
      </c>
      <c r="C170" s="3" t="s">
        <v>175</v>
      </c>
      <c r="D170" s="14">
        <v>42769</v>
      </c>
      <c r="E170" s="14">
        <v>42740</v>
      </c>
      <c r="F170" s="17">
        <v>60000</v>
      </c>
      <c r="G170" s="21">
        <v>60000</v>
      </c>
      <c r="H170" s="3" t="s">
        <v>226</v>
      </c>
    </row>
    <row r="171" spans="1:8" x14ac:dyDescent="0.25">
      <c r="A171" s="1">
        <v>15</v>
      </c>
      <c r="B171" s="3" t="s">
        <v>219</v>
      </c>
      <c r="C171" s="3" t="s">
        <v>175</v>
      </c>
      <c r="D171" s="14">
        <v>42769</v>
      </c>
      <c r="E171" s="14">
        <v>42771</v>
      </c>
      <c r="F171" s="17">
        <v>36000</v>
      </c>
      <c r="G171" s="21">
        <v>36000</v>
      </c>
      <c r="H171" s="3" t="s">
        <v>176</v>
      </c>
    </row>
    <row r="172" spans="1:8" x14ac:dyDescent="0.25">
      <c r="A172" s="1">
        <v>371</v>
      </c>
      <c r="B172" s="3" t="s">
        <v>220</v>
      </c>
      <c r="C172" s="3" t="s">
        <v>175</v>
      </c>
      <c r="D172" s="14">
        <v>42772</v>
      </c>
      <c r="E172" s="14">
        <v>42922</v>
      </c>
      <c r="F172" s="17">
        <v>62000</v>
      </c>
      <c r="G172" s="21">
        <v>62000</v>
      </c>
      <c r="H172" s="3" t="s">
        <v>176</v>
      </c>
    </row>
    <row r="173" spans="1:8" x14ac:dyDescent="0.25">
      <c r="A173" s="1">
        <v>372</v>
      </c>
      <c r="B173" s="3" t="s">
        <v>221</v>
      </c>
      <c r="C173" s="3" t="s">
        <v>175</v>
      </c>
      <c r="D173" s="14">
        <v>42741</v>
      </c>
      <c r="E173" s="14">
        <v>42772</v>
      </c>
      <c r="F173" s="17">
        <v>30000</v>
      </c>
      <c r="G173" s="21">
        <v>30000</v>
      </c>
      <c r="H173" s="3" t="s">
        <v>176</v>
      </c>
    </row>
    <row r="174" spans="1:8" x14ac:dyDescent="0.25">
      <c r="A174" s="1">
        <v>370</v>
      </c>
      <c r="B174" s="3" t="s">
        <v>222</v>
      </c>
      <c r="C174" s="3" t="s">
        <v>175</v>
      </c>
      <c r="D174" s="14">
        <v>42772</v>
      </c>
      <c r="E174" s="14">
        <v>42892</v>
      </c>
      <c r="F174" s="17">
        <v>47000</v>
      </c>
      <c r="G174" s="21">
        <v>47000</v>
      </c>
      <c r="H174" s="3" t="s">
        <v>176</v>
      </c>
    </row>
    <row r="175" spans="1:8" x14ac:dyDescent="0.25">
      <c r="A175" s="1"/>
      <c r="B175" s="3" t="s">
        <v>243</v>
      </c>
      <c r="C175" s="3" t="s">
        <v>94</v>
      </c>
      <c r="D175" s="14">
        <v>42744</v>
      </c>
      <c r="E175" s="14">
        <v>42755</v>
      </c>
      <c r="F175" s="17">
        <v>6248440</v>
      </c>
      <c r="G175" s="21">
        <v>6248440</v>
      </c>
      <c r="H175" s="3" t="s">
        <v>244</v>
      </c>
    </row>
    <row r="176" spans="1:8" x14ac:dyDescent="0.25">
      <c r="A176" s="1"/>
      <c r="B176" s="3" t="s">
        <v>245</v>
      </c>
      <c r="C176" s="3" t="s">
        <v>175</v>
      </c>
      <c r="D176" s="14">
        <v>42707</v>
      </c>
      <c r="E176" s="14">
        <v>42734</v>
      </c>
      <c r="F176" s="17">
        <v>300000</v>
      </c>
      <c r="G176" s="9">
        <v>300000</v>
      </c>
      <c r="H176" s="3" t="s">
        <v>246</v>
      </c>
    </row>
    <row r="177" spans="1:8" x14ac:dyDescent="0.25">
      <c r="A177" s="1">
        <v>3</v>
      </c>
      <c r="B177" s="3" t="s">
        <v>247</v>
      </c>
      <c r="C177" s="3" t="s">
        <v>93</v>
      </c>
      <c r="D177" s="14">
        <v>42892</v>
      </c>
      <c r="E177" s="14">
        <v>42772</v>
      </c>
      <c r="F177" s="17">
        <v>3005750</v>
      </c>
      <c r="G177" s="9">
        <v>3005750</v>
      </c>
      <c r="H177" s="3" t="s">
        <v>248</v>
      </c>
    </row>
    <row r="178" spans="1:8" x14ac:dyDescent="0.25">
      <c r="A178" s="1">
        <v>198</v>
      </c>
      <c r="B178" s="3" t="s">
        <v>252</v>
      </c>
      <c r="C178" s="3" t="s">
        <v>175</v>
      </c>
      <c r="D178" s="14">
        <v>42769</v>
      </c>
      <c r="E178" s="14">
        <v>42776</v>
      </c>
      <c r="F178" s="17">
        <v>600000</v>
      </c>
      <c r="G178" s="21">
        <v>600000</v>
      </c>
      <c r="H178" s="3" t="s">
        <v>253</v>
      </c>
    </row>
    <row r="179" spans="1:8" x14ac:dyDescent="0.25">
      <c r="A179" s="1">
        <v>103</v>
      </c>
      <c r="B179" s="3" t="s">
        <v>254</v>
      </c>
      <c r="C179" s="3" t="s">
        <v>175</v>
      </c>
      <c r="D179" s="14">
        <v>42769</v>
      </c>
      <c r="E179" s="14">
        <v>42776</v>
      </c>
      <c r="F179" s="17">
        <v>240000</v>
      </c>
      <c r="G179" s="21">
        <v>240000</v>
      </c>
      <c r="H179" s="3" t="s">
        <v>255</v>
      </c>
    </row>
    <row r="180" spans="1:8" x14ac:dyDescent="0.25">
      <c r="A180" s="1">
        <v>147</v>
      </c>
      <c r="B180" s="3" t="s">
        <v>256</v>
      </c>
      <c r="C180" s="3" t="s">
        <v>175</v>
      </c>
      <c r="D180" s="14">
        <v>42767</v>
      </c>
      <c r="E180" s="14">
        <v>42776</v>
      </c>
      <c r="F180" s="17">
        <v>459000</v>
      </c>
      <c r="G180" s="21">
        <v>459000</v>
      </c>
      <c r="H180" s="3" t="s">
        <v>257</v>
      </c>
    </row>
    <row r="181" spans="1:8" x14ac:dyDescent="0.25">
      <c r="A181" s="1">
        <v>56</v>
      </c>
      <c r="B181" s="3" t="s">
        <v>258</v>
      </c>
      <c r="C181" s="3" t="s">
        <v>175</v>
      </c>
      <c r="D181" s="14">
        <v>42772</v>
      </c>
      <c r="E181" s="14">
        <v>42776</v>
      </c>
      <c r="F181" s="17">
        <v>148500</v>
      </c>
      <c r="G181" s="21">
        <v>148500</v>
      </c>
      <c r="H181" s="3" t="s">
        <v>259</v>
      </c>
    </row>
    <row r="182" spans="1:8" x14ac:dyDescent="0.25">
      <c r="A182" s="1">
        <v>57</v>
      </c>
      <c r="B182" s="3" t="s">
        <v>258</v>
      </c>
      <c r="C182" s="3" t="s">
        <v>175</v>
      </c>
      <c r="D182" s="14">
        <v>42772</v>
      </c>
      <c r="E182" s="14">
        <v>42776</v>
      </c>
      <c r="F182" s="17">
        <v>240000</v>
      </c>
      <c r="G182" s="21">
        <v>240000</v>
      </c>
      <c r="H182" s="3" t="s">
        <v>260</v>
      </c>
    </row>
    <row r="183" spans="1:8" x14ac:dyDescent="0.25">
      <c r="A183" s="1">
        <v>150</v>
      </c>
      <c r="B183" s="3" t="s">
        <v>261</v>
      </c>
      <c r="C183" s="3" t="s">
        <v>175</v>
      </c>
      <c r="D183" s="14">
        <v>42769</v>
      </c>
      <c r="E183" s="14">
        <v>42776</v>
      </c>
      <c r="F183" s="17">
        <v>240000</v>
      </c>
      <c r="G183" s="21">
        <v>240000</v>
      </c>
      <c r="H183" s="3" t="s">
        <v>262</v>
      </c>
    </row>
    <row r="184" spans="1:8" x14ac:dyDescent="0.25">
      <c r="A184" s="1">
        <v>52</v>
      </c>
      <c r="B184" s="3" t="s">
        <v>263</v>
      </c>
      <c r="C184" s="3" t="s">
        <v>175</v>
      </c>
      <c r="D184" s="14">
        <v>42768</v>
      </c>
      <c r="E184" s="14">
        <v>42776</v>
      </c>
      <c r="F184" s="17">
        <v>648000</v>
      </c>
      <c r="G184" s="21">
        <v>648000</v>
      </c>
      <c r="H184" s="3" t="s">
        <v>264</v>
      </c>
    </row>
    <row r="185" spans="1:8" x14ac:dyDescent="0.25">
      <c r="A185" s="1">
        <v>111</v>
      </c>
      <c r="B185" s="3" t="s">
        <v>265</v>
      </c>
      <c r="C185" s="3" t="s">
        <v>175</v>
      </c>
      <c r="D185" s="14">
        <v>42767</v>
      </c>
      <c r="E185" s="14">
        <v>42776</v>
      </c>
      <c r="F185" s="17">
        <v>202500</v>
      </c>
      <c r="G185" s="21">
        <v>202500</v>
      </c>
      <c r="H185" s="3" t="s">
        <v>266</v>
      </c>
    </row>
    <row r="186" spans="1:8" x14ac:dyDescent="0.25">
      <c r="A186" s="1">
        <v>21</v>
      </c>
      <c r="B186" s="3" t="s">
        <v>267</v>
      </c>
      <c r="C186" s="3" t="s">
        <v>175</v>
      </c>
      <c r="D186" s="14">
        <v>42768</v>
      </c>
      <c r="E186" s="14">
        <v>42776</v>
      </c>
      <c r="F186" s="17">
        <v>378000</v>
      </c>
      <c r="G186" s="21">
        <v>378000</v>
      </c>
      <c r="H186" s="3" t="s">
        <v>268</v>
      </c>
    </row>
    <row r="187" spans="1:8" x14ac:dyDescent="0.25">
      <c r="A187" s="1">
        <v>41</v>
      </c>
      <c r="B187" s="3" t="s">
        <v>269</v>
      </c>
      <c r="C187" s="3" t="s">
        <v>175</v>
      </c>
      <c r="D187" s="14">
        <v>42768</v>
      </c>
      <c r="E187" s="14">
        <v>42776</v>
      </c>
      <c r="F187" s="17">
        <v>162000</v>
      </c>
      <c r="G187" s="21">
        <v>162000</v>
      </c>
      <c r="H187" s="3" t="s">
        <v>270</v>
      </c>
    </row>
    <row r="188" spans="1:8" x14ac:dyDescent="0.25">
      <c r="A188" s="1" t="s">
        <v>273</v>
      </c>
      <c r="B188" s="3" t="s">
        <v>271</v>
      </c>
      <c r="C188" s="3" t="s">
        <v>175</v>
      </c>
      <c r="D188" s="14"/>
      <c r="E188" s="14">
        <v>42783</v>
      </c>
      <c r="F188" s="17">
        <v>120000</v>
      </c>
      <c r="G188" s="21">
        <v>120000</v>
      </c>
      <c r="H188" s="3" t="s">
        <v>272</v>
      </c>
    </row>
    <row r="189" spans="1:8" x14ac:dyDescent="0.25">
      <c r="A189" s="1" t="s">
        <v>273</v>
      </c>
      <c r="B189" s="3" t="s">
        <v>274</v>
      </c>
      <c r="C189" s="3" t="s">
        <v>175</v>
      </c>
      <c r="D189" s="14"/>
      <c r="E189" s="14">
        <v>42783</v>
      </c>
      <c r="F189" s="17">
        <v>120000</v>
      </c>
      <c r="G189" s="21">
        <v>120000</v>
      </c>
      <c r="H189" s="3" t="s">
        <v>275</v>
      </c>
    </row>
    <row r="190" spans="1:8" x14ac:dyDescent="0.25">
      <c r="A190" s="1" t="s">
        <v>273</v>
      </c>
      <c r="B190" s="3" t="s">
        <v>276</v>
      </c>
      <c r="C190" s="3" t="s">
        <v>175</v>
      </c>
      <c r="D190" s="14"/>
      <c r="E190" s="14">
        <v>42783</v>
      </c>
      <c r="F190" s="17">
        <v>120000</v>
      </c>
      <c r="G190" s="21">
        <v>120000</v>
      </c>
      <c r="H190" s="3" t="s">
        <v>277</v>
      </c>
    </row>
    <row r="191" spans="1:8" x14ac:dyDescent="0.25">
      <c r="A191" s="1"/>
      <c r="B191" s="3" t="s">
        <v>278</v>
      </c>
      <c r="C191" s="3" t="s">
        <v>175</v>
      </c>
      <c r="D191" s="14"/>
      <c r="E191" s="14">
        <v>42783</v>
      </c>
      <c r="F191" s="17">
        <v>120000</v>
      </c>
      <c r="G191" s="21">
        <v>120000</v>
      </c>
      <c r="H191" s="3" t="s">
        <v>279</v>
      </c>
    </row>
    <row r="192" spans="1:8" x14ac:dyDescent="0.25">
      <c r="A192" s="1"/>
      <c r="B192" s="3" t="s">
        <v>207</v>
      </c>
      <c r="C192" s="3" t="s">
        <v>175</v>
      </c>
      <c r="D192" s="14"/>
      <c r="E192" s="14">
        <v>42783</v>
      </c>
      <c r="F192" s="17">
        <v>120000</v>
      </c>
      <c r="G192" s="21">
        <v>120000</v>
      </c>
      <c r="H192" s="3" t="s">
        <v>280</v>
      </c>
    </row>
    <row r="193" spans="1:8" x14ac:dyDescent="0.25">
      <c r="A193" s="1"/>
      <c r="B193" s="3" t="s">
        <v>281</v>
      </c>
      <c r="C193" s="3" t="s">
        <v>175</v>
      </c>
      <c r="D193" s="14"/>
      <c r="E193" s="14">
        <v>42783</v>
      </c>
      <c r="F193" s="17">
        <v>120000</v>
      </c>
      <c r="G193" s="21">
        <v>120000</v>
      </c>
      <c r="H193" s="3" t="s">
        <v>282</v>
      </c>
    </row>
    <row r="194" spans="1:8" x14ac:dyDescent="0.25">
      <c r="A194" s="1"/>
      <c r="B194" s="3" t="s">
        <v>283</v>
      </c>
      <c r="C194" s="3" t="s">
        <v>175</v>
      </c>
      <c r="D194" s="14"/>
      <c r="E194" s="14">
        <v>42783</v>
      </c>
      <c r="F194" s="17">
        <v>120000</v>
      </c>
      <c r="G194" s="21">
        <v>120000</v>
      </c>
      <c r="H194" s="3" t="s">
        <v>284</v>
      </c>
    </row>
    <row r="195" spans="1:8" x14ac:dyDescent="0.25">
      <c r="A195" s="1"/>
      <c r="B195" s="3" t="s">
        <v>285</v>
      </c>
      <c r="C195" s="3" t="s">
        <v>175</v>
      </c>
      <c r="D195" s="14"/>
      <c r="E195" s="14">
        <v>42783</v>
      </c>
      <c r="F195" s="17">
        <v>120000</v>
      </c>
      <c r="G195" s="21">
        <v>120000</v>
      </c>
      <c r="H195" s="3" t="s">
        <v>286</v>
      </c>
    </row>
    <row r="196" spans="1:8" x14ac:dyDescent="0.25">
      <c r="A196" s="1"/>
      <c r="B196" s="3" t="s">
        <v>287</v>
      </c>
      <c r="C196" s="3" t="s">
        <v>175</v>
      </c>
      <c r="D196" s="14"/>
      <c r="E196" s="14">
        <v>42783</v>
      </c>
      <c r="F196" s="17">
        <v>120000</v>
      </c>
      <c r="G196" s="21">
        <v>120000</v>
      </c>
      <c r="H196" s="3" t="s">
        <v>288</v>
      </c>
    </row>
    <row r="197" spans="1:8" x14ac:dyDescent="0.25">
      <c r="A197" s="1"/>
      <c r="B197" s="3" t="s">
        <v>289</v>
      </c>
      <c r="C197" s="3"/>
      <c r="D197" s="14"/>
      <c r="E197" s="14">
        <v>42783</v>
      </c>
      <c r="F197" s="17">
        <v>120000</v>
      </c>
      <c r="G197" s="21">
        <v>120000</v>
      </c>
      <c r="H197" s="3" t="s">
        <v>290</v>
      </c>
    </row>
    <row r="198" spans="1:8" x14ac:dyDescent="0.25">
      <c r="A198" s="1"/>
      <c r="B198" s="3" t="s">
        <v>207</v>
      </c>
      <c r="C198" s="3"/>
      <c r="D198" s="14"/>
      <c r="E198" s="14">
        <v>42783</v>
      </c>
      <c r="F198" s="17">
        <v>120000</v>
      </c>
      <c r="G198" s="21">
        <v>120000</v>
      </c>
      <c r="H198" s="3" t="s">
        <v>291</v>
      </c>
    </row>
    <row r="199" spans="1:8" x14ac:dyDescent="0.25">
      <c r="A199" s="1"/>
      <c r="B199" s="3" t="s">
        <v>278</v>
      </c>
      <c r="C199" s="3"/>
      <c r="D199" s="14"/>
      <c r="E199" s="14">
        <v>42783</v>
      </c>
      <c r="F199" s="17">
        <v>120000</v>
      </c>
      <c r="G199" s="21">
        <v>120000</v>
      </c>
      <c r="H199" s="3" t="s">
        <v>293</v>
      </c>
    </row>
    <row r="200" spans="1:8" x14ac:dyDescent="0.25">
      <c r="A200" s="1"/>
      <c r="B200" s="3" t="s">
        <v>283</v>
      </c>
      <c r="C200" s="3"/>
      <c r="D200" s="14"/>
      <c r="E200" s="14">
        <v>42783</v>
      </c>
      <c r="F200" s="17">
        <v>120000</v>
      </c>
      <c r="G200" s="21">
        <v>120000</v>
      </c>
      <c r="H200" s="3" t="s">
        <v>292</v>
      </c>
    </row>
    <row r="201" spans="1:8" x14ac:dyDescent="0.25">
      <c r="A201" s="1"/>
      <c r="B201" s="3" t="s">
        <v>276</v>
      </c>
      <c r="C201" s="3"/>
      <c r="D201" s="14"/>
      <c r="E201" s="14">
        <v>42783</v>
      </c>
      <c r="F201" s="17">
        <v>120000</v>
      </c>
      <c r="G201" s="21">
        <v>120000</v>
      </c>
      <c r="H201" s="3" t="s">
        <v>294</v>
      </c>
    </row>
    <row r="202" spans="1:8" x14ac:dyDescent="0.25">
      <c r="A202" s="1"/>
      <c r="B202" s="3" t="s">
        <v>271</v>
      </c>
      <c r="C202" s="3"/>
      <c r="D202" s="14"/>
      <c r="E202" s="14">
        <v>42783</v>
      </c>
      <c r="F202" s="17">
        <v>120000</v>
      </c>
      <c r="G202" s="21">
        <v>120000</v>
      </c>
      <c r="H202" s="3" t="s">
        <v>295</v>
      </c>
    </row>
    <row r="203" spans="1:8" x14ac:dyDescent="0.25">
      <c r="A203" s="1">
        <v>589</v>
      </c>
      <c r="B203" s="3" t="s">
        <v>144</v>
      </c>
      <c r="C203" s="3"/>
      <c r="D203" s="14">
        <v>42747</v>
      </c>
      <c r="E203" s="14">
        <v>42778</v>
      </c>
      <c r="F203" s="17">
        <v>72042</v>
      </c>
      <c r="G203" s="9">
        <v>72042</v>
      </c>
      <c r="H203" s="3" t="s">
        <v>299</v>
      </c>
    </row>
    <row r="204" spans="1:8" x14ac:dyDescent="0.25">
      <c r="A204" s="1"/>
      <c r="B204" s="3"/>
      <c r="C204" s="3"/>
      <c r="D204" s="14"/>
      <c r="E204" s="14"/>
      <c r="F204" s="9"/>
      <c r="G204" s="9"/>
      <c r="H204" s="3"/>
    </row>
    <row r="205" spans="1:8" x14ac:dyDescent="0.25">
      <c r="A205" s="1"/>
      <c r="B205" s="3"/>
      <c r="C205" s="3"/>
      <c r="D205" s="14"/>
      <c r="E205" s="14"/>
      <c r="F205" s="9"/>
      <c r="G205" s="9"/>
      <c r="H205" s="3"/>
    </row>
    <row r="206" spans="1:8" x14ac:dyDescent="0.25">
      <c r="A206" s="1"/>
      <c r="B206" s="22" t="s">
        <v>305</v>
      </c>
      <c r="C206" s="22"/>
      <c r="D206" s="23"/>
      <c r="E206" s="23"/>
      <c r="F206" s="24">
        <f>SUM(F5:F205)</f>
        <v>122071535</v>
      </c>
      <c r="G206" s="24"/>
      <c r="H206" s="3"/>
    </row>
    <row r="207" spans="1:8" x14ac:dyDescent="0.25">
      <c r="A207" s="1"/>
      <c r="B207" s="22"/>
      <c r="C207" s="22"/>
      <c r="D207" s="23"/>
      <c r="E207" s="23"/>
      <c r="F207" s="24"/>
      <c r="G207" s="24">
        <f>SUM(G5:G206)</f>
        <v>122071535</v>
      </c>
      <c r="H207" s="3"/>
    </row>
    <row r="208" spans="1:8" x14ac:dyDescent="0.25">
      <c r="A208" s="1"/>
      <c r="B208" s="19"/>
      <c r="C208" s="19"/>
      <c r="D208" s="15"/>
      <c r="E208" s="15"/>
      <c r="F208" s="9"/>
      <c r="G208" s="9"/>
      <c r="H208" s="1"/>
    </row>
    <row r="211" spans="6:8" x14ac:dyDescent="0.25">
      <c r="F211" s="11"/>
      <c r="G211" s="11"/>
    </row>
    <row r="212" spans="6:8" x14ac:dyDescent="0.25">
      <c r="F212" s="11"/>
      <c r="G212" s="11"/>
    </row>
    <row r="213" spans="6:8" x14ac:dyDescent="0.25">
      <c r="H213" s="11"/>
    </row>
  </sheetData>
  <mergeCells count="1">
    <mergeCell ref="B208:C208"/>
  </mergeCells>
  <pageMargins left="0.7" right="0.7" top="0.75" bottom="0.75" header="0.3" footer="0.3"/>
  <pageSetup scale="53" orientation="portrait" horizontalDpi="360" verticalDpi="36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DINAM ESTADO PAGO Y PROVEEDORES</vt:lpstr>
      <vt:lpstr> PROVEEDORES012017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 LOPEZ</dc:creator>
  <cp:lastModifiedBy>YASNA MONCADA</cp:lastModifiedBy>
  <cp:lastPrinted>2017-02-09T17:49:47Z</cp:lastPrinted>
  <dcterms:created xsi:type="dcterms:W3CDTF">2017-01-19T20:35:25Z</dcterms:created>
  <dcterms:modified xsi:type="dcterms:W3CDTF">2017-02-10T15:23:34Z</dcterms:modified>
</cp:coreProperties>
</file>